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115" windowHeight="978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<sst xmlns="http://schemas.openxmlformats.org/spreadsheetml/2006/main" count="64" uniqueCount="64">
  <si>
    <t>UNIVERSIDAD AUTÓNOMA DEL ESTADO DE HIDALGO</t>
  </si>
  <si>
    <t>PROGRAMA DE MEJORA AL PROFESORADO</t>
  </si>
  <si>
    <t>INFORME FINANCIERO PARCIAL NO. 39</t>
  </si>
  <si>
    <t>CON CORTE AL: 31/03/2011</t>
  </si>
  <si>
    <t>RUBROS</t>
  </si>
  <si>
    <t>FOMENTO A LA GENERACIÓN Y APLICACIÓN DEL CONOCIMIENTO</t>
  </si>
  <si>
    <t>BECA DE APOYO A LA PERMANENCIA</t>
  </si>
  <si>
    <t>APOYO MENSUAL COMPLETARIO</t>
  </si>
  <si>
    <t>SERVICIOS</t>
  </si>
  <si>
    <t>MATERIALES</t>
  </si>
  <si>
    <t>BIENES MUEBLES</t>
  </si>
  <si>
    <t>ACERVO BIBLIOGRAFICO</t>
  </si>
  <si>
    <t>MANUTENCIÓN</t>
  </si>
  <si>
    <t>CUOTA COMPENSATORIA</t>
  </si>
  <si>
    <t>INSCRIPCIÓN</t>
  </si>
  <si>
    <t>COLEGIATURA</t>
  </si>
  <si>
    <t>SEGURO MÉDICO</t>
  </si>
  <si>
    <t>INSTALACIÓN</t>
  </si>
  <si>
    <t>TRANSPORTE Y VIÁTICOS</t>
  </si>
  <si>
    <t>MATERIAL DIDÁCTICO</t>
  </si>
  <si>
    <t>GRADUACIÓN O TITULACIÓN</t>
  </si>
  <si>
    <t>SERVICIO EDUCATIVOS</t>
  </si>
  <si>
    <t>TOTAL</t>
  </si>
  <si>
    <t>ANEXOS</t>
  </si>
  <si>
    <t>P/PROMEP UAEHGO-2000-01</t>
  </si>
  <si>
    <t>PROMEP/103.5/02/1451</t>
  </si>
  <si>
    <t>PROMEP/103.5/03/1130</t>
  </si>
  <si>
    <t>PROMEP/103.5/03/2153</t>
  </si>
  <si>
    <t>PROMEP/103.5/03/2568</t>
  </si>
  <si>
    <t>PROMEP/103.5/03/2669</t>
  </si>
  <si>
    <t>PROMEP/103.5/05/1919</t>
  </si>
  <si>
    <t>PROMEP/103.5/06/1897</t>
  </si>
  <si>
    <t>PROMEP/103.5/07/1911</t>
  </si>
  <si>
    <t>PROMEP/103.5/07/2073</t>
  </si>
  <si>
    <t>PROMEP/103.5/07/2437</t>
  </si>
  <si>
    <t>PROMEP/103.5/07/2584</t>
  </si>
  <si>
    <t>PROMEP/103.5/07/3095</t>
  </si>
  <si>
    <t>PROMEP/103.5/08/1001</t>
  </si>
  <si>
    <t>PROMEP/103.5/08/3008</t>
  </si>
  <si>
    <t>PROMEP/103.5/08/3094</t>
  </si>
  <si>
    <t>PROMEP/103.5/08/3095</t>
  </si>
  <si>
    <t>PROMEP/103.5/08/3097</t>
  </si>
  <si>
    <t>PROMEP/103.5/08/3402</t>
  </si>
  <si>
    <t>PROMEP/103.5/08/5165</t>
  </si>
  <si>
    <t>PROMEP/103.5/09/1250</t>
  </si>
  <si>
    <t>PROMEP/103.5/09/3703</t>
  </si>
  <si>
    <t>PROMEP/103.5/09/3822</t>
  </si>
  <si>
    <t>PROMEP/103.5/09/4167</t>
  </si>
  <si>
    <t>PROMEP/103.5/09/4168</t>
  </si>
  <si>
    <t>PROMEP/103.5/09/4349</t>
  </si>
  <si>
    <t>PROMEP/103.5/09/4988</t>
  </si>
  <si>
    <t>PROMEP/103.5/09/7177</t>
  </si>
  <si>
    <t>PROMEP/103.5/09/7458</t>
  </si>
  <si>
    <t>PROMEP/103.5/09/7459</t>
  </si>
  <si>
    <t>PROMEP/103.5/10/4407</t>
  </si>
  <si>
    <t>PROMEP/103.5/10/4408</t>
  </si>
  <si>
    <t>PROMEP/103.5/10/4532</t>
  </si>
  <si>
    <t>PROMEP/103.5/10/5395</t>
  </si>
  <si>
    <t>PROMEP/103.5/10/5413</t>
  </si>
  <si>
    <t>PROMEP/103.5/10/5414</t>
  </si>
  <si>
    <t>PROMEP/103.5/10/5629</t>
  </si>
  <si>
    <t>PROMEP/103.5/10/7335</t>
  </si>
  <si>
    <t>PROMEP/103.5/10/8389</t>
  </si>
  <si>
    <t>TOTAL POR RUBRO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</si>
</sst>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44" fontId="0" fillId="0" borderId="16" xfId="0" applyNumberFormat="1" applyBorder="1" applyAlignment="1">
      <alignment horizontal="right" vertical="center"/>
    </xf>
    <xf numFmtId="44" fontId="0" fillId="0" borderId="17" xfId="0" applyNumberFormat="1" applyBorder="1" applyAlignment="1">
      <alignment horizontal="right" vertical="center"/>
    </xf>
    <xf numFmtId="44" fontId="0" fillId="0" borderId="18" xfId="0" applyNumberFormat="1" applyBorder="1" applyAlignment="1">
      <alignment horizontal="right" vertical="center"/>
    </xf>
    <xf numFmtId="44" fontId="0" fillId="0" borderId="19" xfId="0" applyNumberFormat="1" applyBorder="1" applyAlignment="1">
      <alignment horizontal="right" vertical="center"/>
    </xf>
    <xf numFmtId="44" fontId="0" fillId="0" borderId="15" xfId="0" applyNumberForma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44" fontId="0" fillId="0" borderId="21" xfId="0" applyNumberFormat="1" applyBorder="1" applyAlignment="1">
      <alignment horizontal="right" vertical="center"/>
    </xf>
    <xf numFmtId="44" fontId="0" fillId="0" borderId="22" xfId="0" applyNumberFormat="1" applyBorder="1" applyAlignment="1">
      <alignment horizontal="right" vertical="center"/>
    </xf>
    <xf numFmtId="44" fontId="0" fillId="0" borderId="23" xfId="0" applyNumberFormat="1" applyBorder="1" applyAlignment="1">
      <alignment horizontal="right" vertical="center"/>
    </xf>
    <xf numFmtId="44" fontId="0" fillId="0" borderId="24" xfId="0" applyNumberFormat="1" applyBorder="1" applyAlignment="1">
      <alignment horizontal="right" vertical="center"/>
    </xf>
    <xf numFmtId="44" fontId="0" fillId="0" borderId="20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44" fontId="0" fillId="0" borderId="26" xfId="0" applyNumberFormat="1" applyBorder="1" applyAlignment="1">
      <alignment horizontal="right" vertical="center"/>
    </xf>
    <xf numFmtId="44" fontId="0" fillId="0" borderId="27" xfId="0" applyNumberFormat="1" applyBorder="1" applyAlignment="1">
      <alignment horizontal="right" vertical="center"/>
    </xf>
    <xf numFmtId="44" fontId="0" fillId="0" borderId="28" xfId="0" applyNumberFormat="1" applyBorder="1" applyAlignment="1">
      <alignment horizontal="right" vertical="center"/>
    </xf>
    <xf numFmtId="44" fontId="0" fillId="0" borderId="29" xfId="0" applyNumberFormat="1" applyBorder="1" applyAlignment="1">
      <alignment horizontal="right" vertical="center"/>
    </xf>
    <xf numFmtId="44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33" borderId="23" xfId="0" applyNumberFormat="1" applyFont="1" applyFill="1" applyBorder="1" applyAlignment="1">
      <alignment horizontal="center" vertical="center" wrapText="1"/>
    </xf>
    <xf numFmtId="44" fontId="0" fillId="33" borderId="23" xfId="0" applyNumberFormat="1" applyFill="1" applyBorder="1" applyAlignment="1">
      <alignment horizontal="right" vertical="center"/>
    </xf>
    <xf numFmtId="44" fontId="0" fillId="33" borderId="21" xfId="0" applyNumberForma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0</xdr:row>
      <xdr:rowOff>0</xdr:rowOff>
    </xdr:from>
    <xdr:to>
      <xdr:col>0</xdr:col>
      <xdr:colOff>1685925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457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1</xdr:row>
      <xdr:rowOff>0</xdr:rowOff>
    </xdr:from>
    <xdr:to>
      <xdr:col>17</xdr:col>
      <xdr:colOff>342900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16100" y="2000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\Downloads\Reporte%20Financiero%20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ULADO"/>
      <sheetName val="P-PROMEP UAEHGO-2000-01"/>
      <sheetName val="PROMEP-103.5-02-1451"/>
      <sheetName val="PROMEP-103.5-03-1130"/>
      <sheetName val="PROMEP-103.5-03-2153"/>
      <sheetName val="PROMEP-103.5-03-2568"/>
      <sheetName val="PROMEP-103.5-03-2669"/>
      <sheetName val="PROMEP-103.5-05-1919"/>
      <sheetName val="PROMEP-103.5-06-1897"/>
      <sheetName val="PROMEP-103.5-07-1911"/>
      <sheetName val="PROMEP-103.5-07-2073"/>
      <sheetName val="PROMEP-103.5-07-2437"/>
      <sheetName val="PROMEP-103.5-07-2584"/>
      <sheetName val="PROMEP-103.5-07-3095"/>
      <sheetName val="PROMEP-103.5-08-1001"/>
      <sheetName val="PROMEP-103.5-08-3008"/>
      <sheetName val="PROMEP-103.5-08-3094"/>
      <sheetName val="PROMEP-103.5-08-3095"/>
      <sheetName val="PROMEP-103.5-08-3097"/>
      <sheetName val="PROMEP-103.5-08-3402"/>
      <sheetName val="PROMEP-103.5-08-5165"/>
      <sheetName val="PROMEP-103.5-09-1250"/>
      <sheetName val="PROMEP-103.5-09-3703"/>
      <sheetName val="PROMEP-103.5-09-3822"/>
      <sheetName val="PROMEP-103.5-09-4167"/>
      <sheetName val="PROMEP-103.5-09-4168"/>
      <sheetName val="PROMEP-103.5-09-4349"/>
      <sheetName val="PROMEP-103.5-09-4988"/>
      <sheetName val="PROMEP-103.5-09-7177"/>
      <sheetName val="PROMEP-103.5-09-7458"/>
      <sheetName val="PROMEP-103.5-09-7459"/>
      <sheetName val="PROMEP-103.5-10-4407"/>
      <sheetName val="PROMEP-103.5-10-4408"/>
      <sheetName val="PROMEP-103.5-10-4532"/>
      <sheetName val="PROMEP-103.5-10-5395"/>
      <sheetName val="PROMEP-103.5-10-5413"/>
      <sheetName val="PROMEP-103.5-10-5414"/>
      <sheetName val="PROMEP-103.5-10-5629"/>
      <sheetName val="PROMEP-103.5-10-7335"/>
      <sheetName val="PROMEP-103.5-10-8389"/>
    </sheetNames>
    <sheetDataSet>
      <sheetData sheetId="4">
        <row r="116">
          <cell r="P116">
            <v>5000.1</v>
          </cell>
          <cell r="Q116">
            <v>4601.65</v>
          </cell>
        </row>
      </sheetData>
      <sheetData sheetId="6">
        <row r="36">
          <cell r="L36">
            <v>55260.15000000001</v>
          </cell>
        </row>
      </sheetData>
      <sheetData sheetId="10">
        <row r="55">
          <cell r="N55">
            <v>20230.05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26.7109375" style="0" customWidth="1"/>
    <col min="2" max="2" width="14.421875" style="0" customWidth="1"/>
    <col min="3" max="3" width="13.00390625" style="0" customWidth="1"/>
    <col min="4" max="4" width="12.421875" style="0" customWidth="1"/>
    <col min="5" max="5" width="12.28125" style="0" bestFit="1" customWidth="1"/>
    <col min="6" max="6" width="12.28125" style="0" customWidth="1"/>
    <col min="7" max="8" width="12.8515625" style="0" customWidth="1"/>
    <col min="9" max="9" width="13.7109375" style="0" customWidth="1"/>
    <col min="10" max="10" width="14.140625" style="0" customWidth="1"/>
    <col min="11" max="11" width="11.7109375" style="0" customWidth="1"/>
    <col min="12" max="12" width="13.28125" style="0" customWidth="1"/>
    <col min="13" max="18" width="11.7109375" style="0" customWidth="1"/>
    <col min="19" max="19" width="14.00390625" style="0" customWidth="1"/>
  </cols>
  <sheetData>
    <row r="1" spans="1:19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2.75" customHeight="1" thickBot="1">
      <c r="A5" s="1"/>
      <c r="B5" s="2"/>
      <c r="C5" s="2"/>
      <c r="D5" s="2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60.75" customHeight="1" thickBo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5" t="s">
        <v>20</v>
      </c>
      <c r="R6" s="6" t="s">
        <v>21</v>
      </c>
      <c r="S6" s="7" t="s">
        <v>22</v>
      </c>
    </row>
    <row r="7" spans="1:19" s="9" customFormat="1" ht="8.2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1.25" customHeight="1" thickBot="1">
      <c r="A8" s="10" t="s">
        <v>23</v>
      </c>
      <c r="B8" s="8"/>
      <c r="C8" s="8"/>
      <c r="D8" s="8"/>
      <c r="E8" s="11"/>
      <c r="F8" s="11"/>
      <c r="G8" s="11"/>
      <c r="H8" s="11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">
      <c r="A9" s="12" t="s">
        <v>24</v>
      </c>
      <c r="B9" s="13">
        <v>0</v>
      </c>
      <c r="C9" s="13"/>
      <c r="D9" s="13"/>
      <c r="E9" s="14">
        <v>0</v>
      </c>
      <c r="F9" s="14">
        <v>0</v>
      </c>
      <c r="G9" s="14">
        <v>780</v>
      </c>
      <c r="H9" s="14">
        <v>0</v>
      </c>
      <c r="I9" s="13"/>
      <c r="J9" s="13"/>
      <c r="K9" s="13"/>
      <c r="L9" s="13"/>
      <c r="M9" s="13"/>
      <c r="N9" s="13"/>
      <c r="O9" s="13"/>
      <c r="P9" s="13"/>
      <c r="Q9" s="15"/>
      <c r="R9" s="16"/>
      <c r="S9" s="17">
        <f>SUM(B9:R9)</f>
        <v>780</v>
      </c>
    </row>
    <row r="10" spans="1:19" ht="15">
      <c r="A10" s="18" t="s">
        <v>25</v>
      </c>
      <c r="B10" s="19">
        <v>9155</v>
      </c>
      <c r="C10" s="19"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19"/>
      <c r="J10" s="19"/>
      <c r="K10" s="19"/>
      <c r="L10" s="19"/>
      <c r="M10" s="19"/>
      <c r="N10" s="19"/>
      <c r="O10" s="19"/>
      <c r="P10" s="19"/>
      <c r="Q10" s="21"/>
      <c r="R10" s="22"/>
      <c r="S10" s="23">
        <f>SUM(B10:R10)</f>
        <v>9155</v>
      </c>
    </row>
    <row r="11" spans="1:19" ht="15">
      <c r="A11" s="18" t="s">
        <v>26</v>
      </c>
      <c r="B11" s="19">
        <v>0</v>
      </c>
      <c r="C11" s="19">
        <v>0</v>
      </c>
      <c r="D11" s="19">
        <v>0</v>
      </c>
      <c r="E11" s="20">
        <v>0</v>
      </c>
      <c r="F11" s="20">
        <v>0</v>
      </c>
      <c r="G11" s="20">
        <v>2251</v>
      </c>
      <c r="H11" s="20">
        <v>0</v>
      </c>
      <c r="I11" s="19"/>
      <c r="J11" s="19"/>
      <c r="K11" s="19"/>
      <c r="L11" s="19"/>
      <c r="M11" s="19"/>
      <c r="N11" s="19"/>
      <c r="O11" s="19"/>
      <c r="P11" s="19"/>
      <c r="Q11" s="21"/>
      <c r="R11" s="22"/>
      <c r="S11" s="23">
        <f aca="true" t="shared" si="0" ref="S11:S47">SUM(B11:R11)</f>
        <v>2251</v>
      </c>
    </row>
    <row r="12" spans="1:19" ht="15">
      <c r="A12" s="18" t="s">
        <v>27</v>
      </c>
      <c r="B12" s="19"/>
      <c r="C12" s="19"/>
      <c r="D12" s="19"/>
      <c r="E12" s="20"/>
      <c r="F12" s="20"/>
      <c r="G12" s="20"/>
      <c r="H12" s="20"/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f>'[1]PROMEP-103.5-03-2153'!P116</f>
        <v>5000.1</v>
      </c>
      <c r="P12" s="19">
        <f>'[1]PROMEP-103.5-03-2153'!Q116</f>
        <v>4601.65</v>
      </c>
      <c r="Q12" s="21">
        <v>0</v>
      </c>
      <c r="R12" s="22">
        <v>0</v>
      </c>
      <c r="S12" s="23">
        <f t="shared" si="0"/>
        <v>9601.75</v>
      </c>
    </row>
    <row r="13" spans="1:19" ht="15">
      <c r="A13" s="18" t="s">
        <v>28</v>
      </c>
      <c r="B13" s="19">
        <v>0</v>
      </c>
      <c r="C13" s="19">
        <v>0</v>
      </c>
      <c r="D13" s="19">
        <v>0</v>
      </c>
      <c r="E13" s="20">
        <v>0</v>
      </c>
      <c r="F13" s="20">
        <v>0</v>
      </c>
      <c r="G13" s="20">
        <v>14377</v>
      </c>
      <c r="H13" s="20">
        <v>0</v>
      </c>
      <c r="I13" s="19"/>
      <c r="J13" s="19"/>
      <c r="K13" s="19"/>
      <c r="L13" s="19"/>
      <c r="M13" s="19"/>
      <c r="N13" s="19"/>
      <c r="O13" s="19"/>
      <c r="P13" s="19"/>
      <c r="Q13" s="21"/>
      <c r="R13" s="22"/>
      <c r="S13" s="23">
        <f t="shared" si="0"/>
        <v>14377</v>
      </c>
    </row>
    <row r="14" spans="1:19" ht="15">
      <c r="A14" s="18" t="s">
        <v>29</v>
      </c>
      <c r="B14" s="19"/>
      <c r="C14" s="19"/>
      <c r="D14" s="19"/>
      <c r="E14" s="20">
        <v>0</v>
      </c>
      <c r="F14" s="20">
        <v>0</v>
      </c>
      <c r="G14" s="20">
        <f>'[1]PROMEP-103.5-03-2669'!L36</f>
        <v>55260.15000000001</v>
      </c>
      <c r="H14" s="20">
        <v>27057.5</v>
      </c>
      <c r="I14" s="19"/>
      <c r="J14" s="19"/>
      <c r="K14" s="19"/>
      <c r="L14" s="19"/>
      <c r="M14" s="19"/>
      <c r="N14" s="19"/>
      <c r="O14" s="19"/>
      <c r="P14" s="19"/>
      <c r="Q14" s="21"/>
      <c r="R14" s="22"/>
      <c r="S14" s="23">
        <f t="shared" si="0"/>
        <v>82317.65000000001</v>
      </c>
    </row>
    <row r="15" spans="1:19" ht="15">
      <c r="A15" s="18" t="s">
        <v>30</v>
      </c>
      <c r="B15" s="19">
        <v>79928.83</v>
      </c>
      <c r="C15" s="19">
        <v>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19"/>
      <c r="J15" s="19"/>
      <c r="K15" s="19"/>
      <c r="L15" s="19"/>
      <c r="M15" s="19"/>
      <c r="N15" s="19"/>
      <c r="O15" s="19"/>
      <c r="P15" s="19"/>
      <c r="Q15" s="21"/>
      <c r="R15" s="22"/>
      <c r="S15" s="23">
        <f t="shared" si="0"/>
        <v>79928.83</v>
      </c>
    </row>
    <row r="16" spans="1:19" ht="15">
      <c r="A16" s="18" t="s">
        <v>31</v>
      </c>
      <c r="B16" s="19"/>
      <c r="C16" s="19"/>
      <c r="D16" s="19"/>
      <c r="E16" s="20"/>
      <c r="F16" s="20"/>
      <c r="G16" s="20"/>
      <c r="H16" s="20"/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21">
        <v>6995.4</v>
      </c>
      <c r="R16" s="22">
        <v>0</v>
      </c>
      <c r="S16" s="23">
        <f t="shared" si="0"/>
        <v>6995.4</v>
      </c>
    </row>
    <row r="17" spans="1:19" ht="15">
      <c r="A17" s="18" t="s">
        <v>32</v>
      </c>
      <c r="B17" s="19"/>
      <c r="C17" s="19"/>
      <c r="D17" s="19"/>
      <c r="E17" s="20">
        <v>0</v>
      </c>
      <c r="F17" s="20">
        <v>0</v>
      </c>
      <c r="G17" s="20">
        <v>16591.8</v>
      </c>
      <c r="H17" s="20">
        <v>0</v>
      </c>
      <c r="I17" s="19"/>
      <c r="J17" s="19"/>
      <c r="K17" s="19"/>
      <c r="L17" s="19"/>
      <c r="M17" s="19"/>
      <c r="N17" s="19"/>
      <c r="O17" s="19"/>
      <c r="P17" s="19"/>
      <c r="Q17" s="21"/>
      <c r="R17" s="22"/>
      <c r="S17" s="23">
        <f t="shared" si="0"/>
        <v>16591.8</v>
      </c>
    </row>
    <row r="18" spans="1:19" ht="15">
      <c r="A18" s="18" t="s">
        <v>33</v>
      </c>
      <c r="B18" s="19"/>
      <c r="C18" s="19"/>
      <c r="D18" s="19"/>
      <c r="E18" s="20"/>
      <c r="F18" s="20"/>
      <c r="G18" s="20"/>
      <c r="H18" s="20"/>
      <c r="I18" s="19">
        <v>0</v>
      </c>
      <c r="J18" s="19">
        <v>0</v>
      </c>
      <c r="K18" s="19">
        <v>65240</v>
      </c>
      <c r="L18" s="19">
        <v>0</v>
      </c>
      <c r="M18" s="19">
        <f>'[1]PROMEP-103.5-07-2073'!N55</f>
        <v>20230.05</v>
      </c>
      <c r="N18" s="19">
        <v>0</v>
      </c>
      <c r="O18" s="19">
        <v>23133.260000000002</v>
      </c>
      <c r="P18" s="19">
        <v>0</v>
      </c>
      <c r="Q18" s="21">
        <v>0</v>
      </c>
      <c r="R18" s="22">
        <v>0</v>
      </c>
      <c r="S18" s="23">
        <f t="shared" si="0"/>
        <v>108603.31</v>
      </c>
    </row>
    <row r="19" spans="1:19" ht="15">
      <c r="A19" s="18" t="s">
        <v>34</v>
      </c>
      <c r="B19" s="19">
        <v>81628.31</v>
      </c>
      <c r="C19" s="19">
        <v>0</v>
      </c>
      <c r="D19" s="19">
        <v>0</v>
      </c>
      <c r="E19" s="20">
        <v>0</v>
      </c>
      <c r="F19" s="20">
        <v>0</v>
      </c>
      <c r="G19" s="20">
        <v>9994.9</v>
      </c>
      <c r="H19" s="20">
        <v>0</v>
      </c>
      <c r="I19" s="19"/>
      <c r="J19" s="19"/>
      <c r="K19" s="19"/>
      <c r="L19" s="19"/>
      <c r="M19" s="19"/>
      <c r="N19" s="19"/>
      <c r="O19" s="19"/>
      <c r="P19" s="19"/>
      <c r="Q19" s="21"/>
      <c r="R19" s="22"/>
      <c r="S19" s="23">
        <f t="shared" si="0"/>
        <v>91623.20999999999</v>
      </c>
    </row>
    <row r="20" spans="1:19" ht="15">
      <c r="A20" s="18" t="s">
        <v>35</v>
      </c>
      <c r="B20" s="19">
        <v>127203.23</v>
      </c>
      <c r="C20" s="19">
        <v>0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19"/>
      <c r="J20" s="19"/>
      <c r="K20" s="19"/>
      <c r="L20" s="19"/>
      <c r="M20" s="19"/>
      <c r="N20" s="19"/>
      <c r="O20" s="19"/>
      <c r="P20" s="19"/>
      <c r="Q20" s="21"/>
      <c r="R20" s="22"/>
      <c r="S20" s="23">
        <f t="shared" si="0"/>
        <v>127203.23</v>
      </c>
    </row>
    <row r="21" spans="1:19" ht="15">
      <c r="A21" s="18" t="s">
        <v>36</v>
      </c>
      <c r="B21" s="19">
        <v>0</v>
      </c>
      <c r="C21" s="19">
        <v>0</v>
      </c>
      <c r="D21" s="19">
        <v>0</v>
      </c>
      <c r="E21" s="20">
        <v>0</v>
      </c>
      <c r="F21" s="20">
        <v>0</v>
      </c>
      <c r="G21" s="20">
        <v>0</v>
      </c>
      <c r="H21" s="20">
        <v>4978</v>
      </c>
      <c r="I21" s="19"/>
      <c r="J21" s="19"/>
      <c r="K21" s="19"/>
      <c r="L21" s="19"/>
      <c r="M21" s="19"/>
      <c r="N21" s="19"/>
      <c r="O21" s="19"/>
      <c r="P21" s="19"/>
      <c r="Q21" s="21"/>
      <c r="R21" s="22"/>
      <c r="S21" s="23">
        <f t="shared" si="0"/>
        <v>4978</v>
      </c>
    </row>
    <row r="22" spans="1:19" ht="15">
      <c r="A22" s="18" t="s">
        <v>37</v>
      </c>
      <c r="B22" s="19">
        <v>78633.41</v>
      </c>
      <c r="C22" s="19">
        <v>0</v>
      </c>
      <c r="D22" s="19">
        <v>0</v>
      </c>
      <c r="E22" s="20">
        <v>0</v>
      </c>
      <c r="F22" s="20">
        <v>0</v>
      </c>
      <c r="G22" s="20">
        <v>0</v>
      </c>
      <c r="H22" s="20">
        <v>0</v>
      </c>
      <c r="I22" s="19"/>
      <c r="J22" s="19"/>
      <c r="K22" s="19"/>
      <c r="L22" s="19"/>
      <c r="M22" s="19"/>
      <c r="N22" s="19"/>
      <c r="O22" s="19"/>
      <c r="P22" s="19"/>
      <c r="Q22" s="21"/>
      <c r="R22" s="22"/>
      <c r="S22" s="23">
        <f t="shared" si="0"/>
        <v>78633.41</v>
      </c>
    </row>
    <row r="23" spans="1:19" ht="15">
      <c r="A23" s="18" t="s">
        <v>38</v>
      </c>
      <c r="B23" s="19"/>
      <c r="C23" s="19"/>
      <c r="D23" s="19"/>
      <c r="E23" s="20">
        <v>0</v>
      </c>
      <c r="F23" s="20">
        <v>0</v>
      </c>
      <c r="G23" s="20">
        <v>17599.22</v>
      </c>
      <c r="H23" s="20">
        <v>0</v>
      </c>
      <c r="I23" s="19"/>
      <c r="J23" s="19"/>
      <c r="K23" s="19"/>
      <c r="L23" s="19"/>
      <c r="M23" s="19"/>
      <c r="N23" s="19"/>
      <c r="O23" s="19"/>
      <c r="P23" s="19"/>
      <c r="Q23" s="21"/>
      <c r="R23" s="22"/>
      <c r="S23" s="23">
        <f t="shared" si="0"/>
        <v>17599.22</v>
      </c>
    </row>
    <row r="24" spans="1:19" ht="15">
      <c r="A24" s="18" t="s">
        <v>39</v>
      </c>
      <c r="B24" s="19">
        <v>0</v>
      </c>
      <c r="C24" s="19">
        <v>60000</v>
      </c>
      <c r="D24" s="19">
        <v>0</v>
      </c>
      <c r="E24" s="20">
        <v>0</v>
      </c>
      <c r="F24" s="20">
        <v>0</v>
      </c>
      <c r="G24" s="20">
        <v>91562.79999999999</v>
      </c>
      <c r="H24" s="20">
        <v>3634</v>
      </c>
      <c r="I24" s="19"/>
      <c r="J24" s="19"/>
      <c r="K24" s="19"/>
      <c r="L24" s="19"/>
      <c r="M24" s="19"/>
      <c r="N24" s="19"/>
      <c r="O24" s="19"/>
      <c r="P24" s="19"/>
      <c r="Q24" s="21"/>
      <c r="R24" s="22"/>
      <c r="S24" s="23">
        <f t="shared" si="0"/>
        <v>155196.8</v>
      </c>
    </row>
    <row r="25" spans="1:19" ht="15">
      <c r="A25" s="18" t="s">
        <v>40</v>
      </c>
      <c r="B25" s="19">
        <v>50997.74</v>
      </c>
      <c r="C25" s="19">
        <v>0</v>
      </c>
      <c r="D25" s="19">
        <v>0</v>
      </c>
      <c r="E25" s="20">
        <v>0</v>
      </c>
      <c r="F25" s="20">
        <v>0</v>
      </c>
      <c r="G25" s="20">
        <v>0</v>
      </c>
      <c r="H25" s="20">
        <v>0</v>
      </c>
      <c r="I25" s="19"/>
      <c r="J25" s="19"/>
      <c r="K25" s="19"/>
      <c r="L25" s="19"/>
      <c r="M25" s="19"/>
      <c r="N25" s="19"/>
      <c r="O25" s="19"/>
      <c r="P25" s="19"/>
      <c r="Q25" s="21"/>
      <c r="R25" s="22"/>
      <c r="S25" s="23">
        <f t="shared" si="0"/>
        <v>50997.74</v>
      </c>
    </row>
    <row r="26" spans="1:19" ht="15">
      <c r="A26" s="18" t="s">
        <v>41</v>
      </c>
      <c r="B26" s="19"/>
      <c r="C26" s="19"/>
      <c r="D26" s="19"/>
      <c r="E26" s="20"/>
      <c r="F26" s="20"/>
      <c r="G26" s="20"/>
      <c r="H26" s="20"/>
      <c r="I26" s="19">
        <v>21798</v>
      </c>
      <c r="J26" s="19">
        <v>22756.5</v>
      </c>
      <c r="K26" s="19">
        <v>165</v>
      </c>
      <c r="L26" s="19">
        <v>40000</v>
      </c>
      <c r="M26" s="19">
        <v>0</v>
      </c>
      <c r="N26" s="19">
        <v>0</v>
      </c>
      <c r="O26" s="19">
        <v>0</v>
      </c>
      <c r="P26" s="19">
        <v>0</v>
      </c>
      <c r="Q26" s="21">
        <v>0</v>
      </c>
      <c r="R26" s="22">
        <v>0</v>
      </c>
      <c r="S26" s="23">
        <f t="shared" si="0"/>
        <v>84719.5</v>
      </c>
    </row>
    <row r="27" spans="1:19" ht="15">
      <c r="A27" s="18" t="s">
        <v>42</v>
      </c>
      <c r="B27" s="19"/>
      <c r="C27" s="19"/>
      <c r="D27" s="19"/>
      <c r="E27" s="20"/>
      <c r="F27" s="20"/>
      <c r="G27" s="20"/>
      <c r="H27" s="20"/>
      <c r="I27" s="19">
        <v>63225</v>
      </c>
      <c r="J27" s="19">
        <v>15174</v>
      </c>
      <c r="K27" s="19">
        <v>0</v>
      </c>
      <c r="L27" s="19">
        <v>1752.66</v>
      </c>
      <c r="M27" s="19">
        <v>7968.7</v>
      </c>
      <c r="N27" s="19">
        <v>0</v>
      </c>
      <c r="O27" s="19">
        <v>0</v>
      </c>
      <c r="P27" s="19">
        <v>0</v>
      </c>
      <c r="Q27" s="21">
        <v>0</v>
      </c>
      <c r="R27" s="22">
        <v>0</v>
      </c>
      <c r="S27" s="23">
        <f t="shared" si="0"/>
        <v>88120.36</v>
      </c>
    </row>
    <row r="28" spans="1:19" ht="15">
      <c r="A28" s="18" t="s">
        <v>43</v>
      </c>
      <c r="B28" s="19">
        <v>183067.6</v>
      </c>
      <c r="C28" s="19">
        <v>96000</v>
      </c>
      <c r="D28" s="19">
        <v>0</v>
      </c>
      <c r="E28" s="20">
        <v>0</v>
      </c>
      <c r="F28" s="20">
        <v>0</v>
      </c>
      <c r="G28" s="20">
        <v>0</v>
      </c>
      <c r="H28" s="20">
        <v>0</v>
      </c>
      <c r="I28" s="19"/>
      <c r="J28" s="19"/>
      <c r="K28" s="19"/>
      <c r="L28" s="19"/>
      <c r="M28" s="19"/>
      <c r="N28" s="19"/>
      <c r="O28" s="19"/>
      <c r="P28" s="19"/>
      <c r="Q28" s="21"/>
      <c r="R28" s="22"/>
      <c r="S28" s="23">
        <f t="shared" si="0"/>
        <v>279067.6</v>
      </c>
    </row>
    <row r="29" spans="1:19" ht="15">
      <c r="A29" s="18" t="s">
        <v>44</v>
      </c>
      <c r="B29" s="19"/>
      <c r="C29" s="19"/>
      <c r="D29" s="19"/>
      <c r="E29" s="20">
        <v>117483</v>
      </c>
      <c r="F29" s="20">
        <v>13936.09</v>
      </c>
      <c r="G29" s="20">
        <v>39096.2</v>
      </c>
      <c r="H29" s="20">
        <v>0</v>
      </c>
      <c r="I29" s="19"/>
      <c r="J29" s="19"/>
      <c r="K29" s="19"/>
      <c r="L29" s="19"/>
      <c r="M29" s="19"/>
      <c r="N29" s="19"/>
      <c r="O29" s="19"/>
      <c r="P29" s="19"/>
      <c r="Q29" s="21"/>
      <c r="R29" s="22"/>
      <c r="S29" s="23">
        <f t="shared" si="0"/>
        <v>170515.28999999998</v>
      </c>
    </row>
    <row r="30" spans="1:19" ht="15">
      <c r="A30" s="18" t="s">
        <v>45</v>
      </c>
      <c r="B30" s="19"/>
      <c r="C30" s="19"/>
      <c r="D30" s="19"/>
      <c r="E30" s="20">
        <v>0</v>
      </c>
      <c r="F30" s="20">
        <v>0</v>
      </c>
      <c r="G30" s="20">
        <v>79007.6</v>
      </c>
      <c r="H30" s="20">
        <v>0</v>
      </c>
      <c r="I30" s="19"/>
      <c r="J30" s="19"/>
      <c r="K30" s="19"/>
      <c r="L30" s="19"/>
      <c r="M30" s="19"/>
      <c r="N30" s="19"/>
      <c r="O30" s="19"/>
      <c r="P30" s="19"/>
      <c r="Q30" s="21"/>
      <c r="R30" s="22"/>
      <c r="S30" s="23">
        <f t="shared" si="0"/>
        <v>79007.6</v>
      </c>
    </row>
    <row r="31" spans="1:19" ht="15">
      <c r="A31" s="18" t="s">
        <v>46</v>
      </c>
      <c r="B31" s="19">
        <v>7904.75</v>
      </c>
      <c r="C31" s="19">
        <v>0</v>
      </c>
      <c r="D31" s="19">
        <v>0</v>
      </c>
      <c r="E31" s="20">
        <v>0</v>
      </c>
      <c r="F31" s="20">
        <v>0</v>
      </c>
      <c r="G31" s="20">
        <v>30527.98</v>
      </c>
      <c r="H31" s="20">
        <v>0</v>
      </c>
      <c r="I31" s="19"/>
      <c r="J31" s="19"/>
      <c r="K31" s="19"/>
      <c r="L31" s="19"/>
      <c r="M31" s="19"/>
      <c r="N31" s="19"/>
      <c r="O31" s="19"/>
      <c r="P31" s="19"/>
      <c r="Q31" s="21"/>
      <c r="R31" s="22"/>
      <c r="S31" s="23">
        <f>SUM(B31:R31)</f>
        <v>38432.729999999996</v>
      </c>
    </row>
    <row r="32" spans="1:19" ht="15">
      <c r="A32" s="18" t="s">
        <v>47</v>
      </c>
      <c r="B32" s="19">
        <v>225210.19000000003</v>
      </c>
      <c r="C32" s="19">
        <v>0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19"/>
      <c r="J32" s="19"/>
      <c r="K32" s="19"/>
      <c r="L32" s="19"/>
      <c r="M32" s="19"/>
      <c r="N32" s="19"/>
      <c r="O32" s="19"/>
      <c r="P32" s="19"/>
      <c r="Q32" s="21"/>
      <c r="R32" s="22"/>
      <c r="S32" s="23">
        <f t="shared" si="0"/>
        <v>225210.19000000003</v>
      </c>
    </row>
    <row r="33" spans="1:19" ht="15">
      <c r="A33" s="18" t="s">
        <v>48</v>
      </c>
      <c r="B33" s="19">
        <v>337871.2199999999</v>
      </c>
      <c r="C33" s="19">
        <v>12000</v>
      </c>
      <c r="D33" s="19">
        <v>52000</v>
      </c>
      <c r="E33" s="20">
        <v>0</v>
      </c>
      <c r="F33" s="20">
        <v>0</v>
      </c>
      <c r="G33" s="20">
        <v>195581.96999999997</v>
      </c>
      <c r="H33" s="20">
        <v>14200</v>
      </c>
      <c r="I33" s="19"/>
      <c r="J33" s="19"/>
      <c r="K33" s="19"/>
      <c r="L33" s="19"/>
      <c r="M33" s="19"/>
      <c r="N33" s="19"/>
      <c r="O33" s="19"/>
      <c r="P33" s="19"/>
      <c r="Q33" s="21"/>
      <c r="R33" s="22"/>
      <c r="S33" s="23">
        <f t="shared" si="0"/>
        <v>611653.19</v>
      </c>
    </row>
    <row r="34" spans="1:19" ht="15">
      <c r="A34" s="18" t="s">
        <v>49</v>
      </c>
      <c r="B34" s="19"/>
      <c r="C34" s="19"/>
      <c r="D34" s="19"/>
      <c r="E34" s="20"/>
      <c r="F34" s="20"/>
      <c r="G34" s="20"/>
      <c r="H34" s="20"/>
      <c r="I34" s="19">
        <v>72660</v>
      </c>
      <c r="J34" s="19">
        <v>30000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21">
        <v>0</v>
      </c>
      <c r="R34" s="22">
        <v>0</v>
      </c>
      <c r="S34" s="23">
        <f t="shared" si="0"/>
        <v>102660</v>
      </c>
    </row>
    <row r="35" spans="1:19" ht="15">
      <c r="A35" s="18" t="s">
        <v>50</v>
      </c>
      <c r="B35" s="19"/>
      <c r="C35" s="19"/>
      <c r="D35" s="19"/>
      <c r="E35" s="20">
        <v>3543</v>
      </c>
      <c r="F35" s="20">
        <v>39111.41</v>
      </c>
      <c r="G35" s="20">
        <v>0</v>
      </c>
      <c r="H35" s="20">
        <v>63000</v>
      </c>
      <c r="I35" s="19"/>
      <c r="J35" s="19"/>
      <c r="K35" s="19"/>
      <c r="L35" s="19"/>
      <c r="M35" s="19"/>
      <c r="N35" s="19"/>
      <c r="O35" s="19"/>
      <c r="P35" s="19"/>
      <c r="Q35" s="21"/>
      <c r="R35" s="22"/>
      <c r="S35" s="23">
        <f t="shared" si="0"/>
        <v>105654.41</v>
      </c>
    </row>
    <row r="36" spans="1:19" ht="15">
      <c r="A36" s="18" t="s">
        <v>51</v>
      </c>
      <c r="B36" s="19"/>
      <c r="C36" s="19"/>
      <c r="D36" s="19"/>
      <c r="E36" s="20">
        <v>7500</v>
      </c>
      <c r="F36" s="20">
        <v>0</v>
      </c>
      <c r="G36" s="20">
        <v>102879.41</v>
      </c>
      <c r="H36" s="20">
        <v>0</v>
      </c>
      <c r="I36" s="19"/>
      <c r="J36" s="19"/>
      <c r="K36" s="19"/>
      <c r="L36" s="19"/>
      <c r="M36" s="19"/>
      <c r="N36" s="19"/>
      <c r="O36" s="19"/>
      <c r="P36" s="19"/>
      <c r="Q36" s="21"/>
      <c r="R36" s="22"/>
      <c r="S36" s="23">
        <f t="shared" si="0"/>
        <v>110379.41</v>
      </c>
    </row>
    <row r="37" spans="1:19" ht="15">
      <c r="A37" s="18" t="s">
        <v>52</v>
      </c>
      <c r="B37" s="19">
        <v>0</v>
      </c>
      <c r="C37" s="19">
        <v>24000</v>
      </c>
      <c r="D37" s="19">
        <v>0</v>
      </c>
      <c r="E37" s="20">
        <v>0</v>
      </c>
      <c r="F37" s="20">
        <v>0</v>
      </c>
      <c r="G37" s="20">
        <v>0</v>
      </c>
      <c r="H37" s="20">
        <v>0</v>
      </c>
      <c r="I37" s="19"/>
      <c r="J37" s="19"/>
      <c r="K37" s="19"/>
      <c r="L37" s="19"/>
      <c r="M37" s="19"/>
      <c r="N37" s="19"/>
      <c r="O37" s="19"/>
      <c r="P37" s="19"/>
      <c r="Q37" s="21"/>
      <c r="R37" s="22"/>
      <c r="S37" s="23">
        <f t="shared" si="0"/>
        <v>24000</v>
      </c>
    </row>
    <row r="38" spans="1:19" ht="15">
      <c r="A38" s="18" t="s">
        <v>53</v>
      </c>
      <c r="B38" s="19">
        <v>40515.01</v>
      </c>
      <c r="C38" s="19">
        <v>18000</v>
      </c>
      <c r="D38" s="19">
        <v>15000</v>
      </c>
      <c r="E38" s="20">
        <v>0</v>
      </c>
      <c r="F38" s="20">
        <v>0</v>
      </c>
      <c r="G38" s="20">
        <v>29667</v>
      </c>
      <c r="H38" s="20">
        <v>0</v>
      </c>
      <c r="I38" s="19"/>
      <c r="J38" s="19"/>
      <c r="K38" s="19"/>
      <c r="L38" s="19"/>
      <c r="M38" s="19"/>
      <c r="N38" s="19"/>
      <c r="O38" s="19"/>
      <c r="P38" s="19"/>
      <c r="Q38" s="21"/>
      <c r="R38" s="22"/>
      <c r="S38" s="23">
        <f t="shared" si="0"/>
        <v>103182.01000000001</v>
      </c>
    </row>
    <row r="39" spans="1:19" ht="15">
      <c r="A39" s="18" t="s">
        <v>54</v>
      </c>
      <c r="B39" s="19">
        <v>118991.24</v>
      </c>
      <c r="C39" s="19">
        <v>302000</v>
      </c>
      <c r="D39" s="19">
        <v>130000</v>
      </c>
      <c r="E39" s="20">
        <v>0</v>
      </c>
      <c r="F39" s="20">
        <v>0</v>
      </c>
      <c r="G39" s="20">
        <v>110530.41</v>
      </c>
      <c r="H39" s="20">
        <v>0</v>
      </c>
      <c r="I39" s="19"/>
      <c r="J39" s="19"/>
      <c r="K39" s="19"/>
      <c r="L39" s="19"/>
      <c r="M39" s="19"/>
      <c r="N39" s="19"/>
      <c r="O39" s="19"/>
      <c r="P39" s="19"/>
      <c r="Q39" s="21"/>
      <c r="R39" s="22"/>
      <c r="S39" s="23">
        <f t="shared" si="0"/>
        <v>661521.65</v>
      </c>
    </row>
    <row r="40" spans="1:19" ht="15">
      <c r="A40" s="18" t="s">
        <v>55</v>
      </c>
      <c r="B40" s="19">
        <v>144142.47</v>
      </c>
      <c r="C40" s="19">
        <v>24000</v>
      </c>
      <c r="D40" s="19">
        <v>20000</v>
      </c>
      <c r="E40" s="20">
        <v>0</v>
      </c>
      <c r="F40" s="20">
        <v>0</v>
      </c>
      <c r="G40" s="20">
        <v>32942.1</v>
      </c>
      <c r="H40" s="20">
        <v>0</v>
      </c>
      <c r="I40" s="19"/>
      <c r="J40" s="19"/>
      <c r="K40" s="19"/>
      <c r="L40" s="19"/>
      <c r="M40" s="19"/>
      <c r="N40" s="19"/>
      <c r="O40" s="19"/>
      <c r="P40" s="19"/>
      <c r="Q40" s="21"/>
      <c r="R40" s="22"/>
      <c r="S40" s="23">
        <f t="shared" si="0"/>
        <v>221084.57</v>
      </c>
    </row>
    <row r="41" spans="1:19" ht="15">
      <c r="A41" s="18" t="s">
        <v>56</v>
      </c>
      <c r="B41" s="19"/>
      <c r="C41" s="19"/>
      <c r="D41" s="19"/>
      <c r="E41" s="20">
        <v>0</v>
      </c>
      <c r="F41" s="20">
        <v>40000</v>
      </c>
      <c r="G41" s="20">
        <v>115642</v>
      </c>
      <c r="H41" s="20">
        <v>30468.000000000004</v>
      </c>
      <c r="I41" s="19"/>
      <c r="J41" s="19"/>
      <c r="K41" s="19"/>
      <c r="L41" s="19"/>
      <c r="M41" s="19"/>
      <c r="N41" s="19"/>
      <c r="O41" s="19"/>
      <c r="P41" s="19"/>
      <c r="Q41" s="21"/>
      <c r="R41" s="22"/>
      <c r="S41" s="23">
        <f t="shared" si="0"/>
        <v>186110</v>
      </c>
    </row>
    <row r="42" spans="1:19" ht="15">
      <c r="A42" s="18" t="s">
        <v>57</v>
      </c>
      <c r="B42" s="19"/>
      <c r="C42" s="19"/>
      <c r="D42" s="19"/>
      <c r="E42" s="20"/>
      <c r="F42" s="20"/>
      <c r="G42" s="20"/>
      <c r="H42" s="20"/>
      <c r="I42" s="19">
        <v>0</v>
      </c>
      <c r="J42" s="19">
        <v>42240</v>
      </c>
      <c r="K42" s="19">
        <v>0</v>
      </c>
      <c r="L42" s="19">
        <v>235126</v>
      </c>
      <c r="M42" s="19">
        <v>0</v>
      </c>
      <c r="N42" s="19">
        <v>0</v>
      </c>
      <c r="O42" s="19">
        <v>0</v>
      </c>
      <c r="P42" s="19">
        <v>0</v>
      </c>
      <c r="Q42" s="21">
        <v>0</v>
      </c>
      <c r="R42" s="22">
        <v>0</v>
      </c>
      <c r="S42" s="23">
        <f t="shared" si="0"/>
        <v>277366</v>
      </c>
    </row>
    <row r="43" spans="1:19" ht="15">
      <c r="A43" s="18" t="s">
        <v>58</v>
      </c>
      <c r="B43" s="19"/>
      <c r="C43" s="19"/>
      <c r="D43" s="19"/>
      <c r="E43" s="20"/>
      <c r="F43" s="20"/>
      <c r="G43" s="20"/>
      <c r="H43" s="20"/>
      <c r="I43" s="19">
        <v>18825</v>
      </c>
      <c r="J43" s="19">
        <v>3765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21">
        <v>0</v>
      </c>
      <c r="R43" s="22">
        <v>0</v>
      </c>
      <c r="S43" s="23">
        <f t="shared" si="0"/>
        <v>22590</v>
      </c>
    </row>
    <row r="44" spans="1:19" ht="15">
      <c r="A44" s="18" t="s">
        <v>59</v>
      </c>
      <c r="B44" s="19"/>
      <c r="C44" s="19"/>
      <c r="D44" s="19"/>
      <c r="E44" s="20"/>
      <c r="F44" s="20"/>
      <c r="G44" s="20"/>
      <c r="H44" s="20"/>
      <c r="I44" s="19">
        <v>145320</v>
      </c>
      <c r="J44" s="19">
        <v>73524</v>
      </c>
      <c r="K44" s="19">
        <v>1677.5</v>
      </c>
      <c r="L44" s="19">
        <v>0</v>
      </c>
      <c r="M44" s="19">
        <v>0</v>
      </c>
      <c r="N44" s="19">
        <v>0</v>
      </c>
      <c r="O44" s="19">
        <v>2500</v>
      </c>
      <c r="P44" s="19">
        <v>2500</v>
      </c>
      <c r="Q44" s="21">
        <v>0</v>
      </c>
      <c r="R44" s="22">
        <v>0</v>
      </c>
      <c r="S44" s="23">
        <f t="shared" si="0"/>
        <v>225521.5</v>
      </c>
    </row>
    <row r="45" spans="1:19" ht="15">
      <c r="A45" s="18" t="s">
        <v>60</v>
      </c>
      <c r="B45" s="19"/>
      <c r="C45" s="19"/>
      <c r="D45" s="19"/>
      <c r="E45" s="20"/>
      <c r="F45" s="20"/>
      <c r="G45" s="20"/>
      <c r="H45" s="20"/>
      <c r="I45" s="19">
        <v>65480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21">
        <v>0</v>
      </c>
      <c r="R45" s="22">
        <v>0</v>
      </c>
      <c r="S45" s="23">
        <f t="shared" si="0"/>
        <v>65480</v>
      </c>
    </row>
    <row r="46" spans="1:19" ht="15">
      <c r="A46" s="18" t="s">
        <v>61</v>
      </c>
      <c r="B46" s="19"/>
      <c r="C46" s="19">
        <v>12000</v>
      </c>
      <c r="D46" s="19">
        <v>14000</v>
      </c>
      <c r="E46" s="20"/>
      <c r="F46" s="20"/>
      <c r="G46" s="20"/>
      <c r="H46" s="20"/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21">
        <v>0</v>
      </c>
      <c r="R46" s="22">
        <v>0</v>
      </c>
      <c r="S46" s="23">
        <f t="shared" si="0"/>
        <v>26000</v>
      </c>
    </row>
    <row r="47" spans="1:19" ht="15">
      <c r="A47" s="18" t="s">
        <v>62</v>
      </c>
      <c r="B47" s="19">
        <v>7310</v>
      </c>
      <c r="C47" s="19">
        <v>0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19"/>
      <c r="J47" s="19"/>
      <c r="K47" s="19"/>
      <c r="L47" s="19"/>
      <c r="M47" s="19"/>
      <c r="N47" s="19"/>
      <c r="O47" s="19"/>
      <c r="P47" s="19"/>
      <c r="Q47" s="21"/>
      <c r="R47" s="22"/>
      <c r="S47" s="23">
        <f t="shared" si="0"/>
        <v>7310</v>
      </c>
    </row>
    <row r="48" spans="1:19" ht="15">
      <c r="A48" s="18"/>
      <c r="B48" s="19"/>
      <c r="C48" s="19"/>
      <c r="D48" s="19"/>
      <c r="E48" s="20"/>
      <c r="F48" s="20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21"/>
      <c r="R48" s="22"/>
      <c r="S48" s="23"/>
    </row>
    <row r="49" spans="1:19" ht="15">
      <c r="A49" s="18"/>
      <c r="B49" s="19"/>
      <c r="C49" s="19"/>
      <c r="D49" s="19"/>
      <c r="E49" s="20"/>
      <c r="F49" s="20"/>
      <c r="G49" s="20"/>
      <c r="H49" s="20"/>
      <c r="I49" s="19"/>
      <c r="J49" s="19"/>
      <c r="K49" s="19"/>
      <c r="L49" s="19"/>
      <c r="M49" s="19"/>
      <c r="N49" s="19"/>
      <c r="O49" s="19"/>
      <c r="P49" s="19"/>
      <c r="Q49" s="21"/>
      <c r="R49" s="22"/>
      <c r="S49" s="23"/>
    </row>
    <row r="50" spans="1:19" ht="15">
      <c r="A50" s="18"/>
      <c r="B50" s="19"/>
      <c r="C50" s="19"/>
      <c r="D50" s="19"/>
      <c r="E50" s="20"/>
      <c r="F50" s="20"/>
      <c r="G50" s="20"/>
      <c r="H50" s="20"/>
      <c r="I50" s="19"/>
      <c r="J50" s="19"/>
      <c r="K50" s="19"/>
      <c r="L50" s="19"/>
      <c r="M50" s="19"/>
      <c r="N50" s="19"/>
      <c r="O50" s="19"/>
      <c r="P50" s="19"/>
      <c r="Q50" s="21"/>
      <c r="R50" s="22"/>
      <c r="S50" s="23"/>
    </row>
    <row r="51" spans="1:19" ht="15">
      <c r="A51" s="18"/>
      <c r="B51" s="19"/>
      <c r="C51" s="19"/>
      <c r="D51" s="19"/>
      <c r="E51" s="20"/>
      <c r="F51" s="20"/>
      <c r="G51" s="20"/>
      <c r="H51" s="20"/>
      <c r="I51" s="19"/>
      <c r="J51" s="19"/>
      <c r="K51" s="19"/>
      <c r="L51" s="19"/>
      <c r="M51" s="19"/>
      <c r="N51" s="19"/>
      <c r="O51" s="19"/>
      <c r="P51" s="19"/>
      <c r="Q51" s="21"/>
      <c r="R51" s="22"/>
      <c r="S51" s="23"/>
    </row>
    <row r="52" spans="1:19" ht="15.75" thickBot="1">
      <c r="A52" s="24"/>
      <c r="B52" s="25"/>
      <c r="C52" s="25"/>
      <c r="D52" s="25"/>
      <c r="E52" s="26"/>
      <c r="F52" s="26"/>
      <c r="G52" s="26"/>
      <c r="H52" s="26"/>
      <c r="I52" s="25"/>
      <c r="J52" s="25"/>
      <c r="K52" s="25"/>
      <c r="L52" s="25"/>
      <c r="M52" s="25"/>
      <c r="N52" s="25"/>
      <c r="O52" s="25"/>
      <c r="P52" s="25"/>
      <c r="Q52" s="27"/>
      <c r="R52" s="28"/>
      <c r="S52" s="29"/>
    </row>
    <row r="53" spans="1:19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5">
      <c r="A54" s="31" t="s">
        <v>63</v>
      </c>
      <c r="B54" s="32">
        <f>SUM(B9:B52)</f>
        <v>1492559</v>
      </c>
      <c r="C54" s="32">
        <f aca="true" t="shared" si="1" ref="C54:R54">SUM(C9:C52)</f>
        <v>548000</v>
      </c>
      <c r="D54" s="32">
        <f t="shared" si="1"/>
        <v>231000</v>
      </c>
      <c r="E54" s="32">
        <f t="shared" si="1"/>
        <v>128526</v>
      </c>
      <c r="F54" s="32">
        <f t="shared" si="1"/>
        <v>93047.5</v>
      </c>
      <c r="G54" s="32">
        <f t="shared" si="1"/>
        <v>944291.54</v>
      </c>
      <c r="H54" s="32">
        <f t="shared" si="1"/>
        <v>143337.5</v>
      </c>
      <c r="I54" s="32">
        <f t="shared" si="1"/>
        <v>387308</v>
      </c>
      <c r="J54" s="32">
        <f t="shared" si="1"/>
        <v>187459.5</v>
      </c>
      <c r="K54" s="32">
        <f t="shared" si="1"/>
        <v>67082.5</v>
      </c>
      <c r="L54" s="32">
        <f t="shared" si="1"/>
        <v>276878.66000000003</v>
      </c>
      <c r="M54" s="32">
        <f t="shared" si="1"/>
        <v>28198.75</v>
      </c>
      <c r="N54" s="32">
        <f t="shared" si="1"/>
        <v>0</v>
      </c>
      <c r="O54" s="32">
        <f t="shared" si="1"/>
        <v>30633.36</v>
      </c>
      <c r="P54" s="32">
        <f t="shared" si="1"/>
        <v>7101.65</v>
      </c>
      <c r="Q54" s="32">
        <f t="shared" si="1"/>
        <v>6995.4</v>
      </c>
      <c r="R54" s="32">
        <f t="shared" si="1"/>
        <v>0</v>
      </c>
      <c r="S54" s="33">
        <f>SUM(S9:S52)</f>
        <v>4572419.359999999</v>
      </c>
    </row>
    <row r="59" spans="15:19" ht="15">
      <c r="O59" s="9"/>
      <c r="P59" s="9"/>
      <c r="Q59" s="9"/>
      <c r="R59" s="9"/>
      <c r="S59" s="9"/>
    </row>
    <row r="60" spans="2:19" ht="15">
      <c r="B60" s="35"/>
      <c r="C60" s="35"/>
      <c r="D60" s="35"/>
      <c r="E60" s="35"/>
      <c r="F60" s="35"/>
      <c r="G60" s="35"/>
      <c r="H60" s="34"/>
      <c r="I60" s="34"/>
      <c r="J60" s="34"/>
      <c r="K60" s="34"/>
      <c r="L60" s="34"/>
      <c r="M60" s="34"/>
      <c r="N60" s="34"/>
      <c r="O60" s="35"/>
      <c r="P60" s="35"/>
      <c r="Q60" s="35"/>
      <c r="R60" s="35"/>
      <c r="S60" s="9"/>
    </row>
    <row r="61" spans="2:19" ht="15">
      <c r="B61" s="37"/>
      <c r="C61" s="38"/>
      <c r="D61" s="38"/>
      <c r="E61" s="38"/>
      <c r="F61" s="38"/>
      <c r="G61" s="36"/>
      <c r="H61" s="37"/>
      <c r="I61" s="39"/>
      <c r="J61" s="39"/>
      <c r="K61" s="39"/>
      <c r="L61" s="39"/>
      <c r="M61" s="39"/>
      <c r="N61" s="30"/>
      <c r="O61" s="37"/>
      <c r="P61" s="39"/>
      <c r="Q61" s="39"/>
      <c r="R61" s="39"/>
      <c r="S61" s="9"/>
    </row>
    <row r="62" spans="2:19" ht="15">
      <c r="B62" s="37"/>
      <c r="C62" s="38"/>
      <c r="D62" s="38"/>
      <c r="E62" s="38"/>
      <c r="F62" s="38"/>
      <c r="G62" s="35"/>
      <c r="H62" s="37"/>
      <c r="I62" s="39"/>
      <c r="J62" s="39"/>
      <c r="K62" s="39"/>
      <c r="L62" s="39"/>
      <c r="M62" s="39"/>
      <c r="N62" s="34"/>
      <c r="O62" s="37"/>
      <c r="P62" s="39"/>
      <c r="Q62" s="39"/>
      <c r="R62" s="39"/>
      <c r="S62" s="9"/>
    </row>
    <row r="63" spans="2:19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O63" s="9"/>
      <c r="P63" s="9"/>
      <c r="Q63" s="9"/>
      <c r="R63" s="9"/>
      <c r="S63" s="9"/>
    </row>
  </sheetData>
  <sheetProtection/>
  <mergeCells count="10">
    <mergeCell ref="B62:F62"/>
    <mergeCell ref="H62:M62"/>
    <mergeCell ref="O62:R62"/>
    <mergeCell ref="A1:S1"/>
    <mergeCell ref="A2:S2"/>
    <mergeCell ref="A3:S3"/>
    <mergeCell ref="A4:S4"/>
    <mergeCell ref="B61:F61"/>
    <mergeCell ref="H61:M61"/>
    <mergeCell ref="O61:R6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 PROMEP</dc:creator>
  <cp:keywords/>
  <dc:description/>
  <cp:lastModifiedBy>LuisRodolfo</cp:lastModifiedBy>
  <dcterms:created xsi:type="dcterms:W3CDTF">2011-06-21T16:34:44Z</dcterms:created>
  <dcterms:modified xsi:type="dcterms:W3CDTF">2011-10-14T21:07:01Z</dcterms:modified>
  <cp:category/>
  <cp:version/>
  <cp:contentType/>
  <cp:contentStatus/>
</cp:coreProperties>
</file>