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9435" firstSheet="11" activeTab="15"/>
  </bookViews>
  <sheets>
    <sheet name="Infraestructura" sheetId="8" r:id="rId1"/>
    <sheet name="Materiales" sheetId="9" r:id="rId2"/>
    <sheet name="Mantenimiento" sheetId="10" r:id="rId3"/>
    <sheet name="Movilidad Alumnos Nacional" sheetId="11" r:id="rId4"/>
    <sheet name="Movilidad Alumnos Inter" sheetId="12" r:id="rId5"/>
    <sheet name="Alumnos Practicas Prof." sheetId="13" r:id="rId6"/>
    <sheet name="Movilidad PTC Inter" sheetId="14" r:id="rId7"/>
    <sheet name="Docencia" sheetId="15" r:id="rId8"/>
    <sheet name="Investigación" sheetId="16" r:id="rId9"/>
    <sheet name="Extensión" sheetId="20" r:id="rId10"/>
    <sheet name="Vinculación" sheetId="21" r:id="rId11"/>
    <sheet name="Servicios Académicos" sheetId="22" r:id="rId12"/>
    <sheet name="Publicación_Libro_arbitrado" sheetId="17" r:id="rId13"/>
    <sheet name="Memorias" sheetId="18" r:id="rId14"/>
    <sheet name="Cuaderno de Apuntes" sheetId="19" r:id="rId15"/>
    <sheet name="Resumen" sheetId="23" r:id="rId16"/>
  </sheets>
  <definedNames>
    <definedName name="_xlnm._FilterDatabase" localSheetId="8" hidden="1">Investigación!$A$1:$U$40</definedName>
  </definedNames>
  <calcPr calcId="145621"/>
</workbook>
</file>

<file path=xl/calcChain.xml><?xml version="1.0" encoding="utf-8"?>
<calcChain xmlns="http://schemas.openxmlformats.org/spreadsheetml/2006/main">
  <c r="H15" i="23" l="1"/>
  <c r="H14" i="23"/>
  <c r="H5" i="23"/>
  <c r="E73" i="23"/>
  <c r="H8" i="23"/>
  <c r="H4" i="23"/>
  <c r="H7" i="23"/>
  <c r="H6" i="23"/>
  <c r="H12" i="23"/>
  <c r="H11" i="23"/>
  <c r="H10" i="23"/>
  <c r="H9" i="23"/>
  <c r="L42" i="8" l="1"/>
  <c r="D31" i="23" l="1"/>
  <c r="D72" i="23"/>
  <c r="D67" i="23"/>
  <c r="D62" i="23"/>
  <c r="D57" i="23"/>
  <c r="D52" i="23"/>
  <c r="D44" i="23"/>
  <c r="D18" i="23"/>
  <c r="L43" i="9" l="1"/>
  <c r="L6" i="22" l="1"/>
  <c r="L41" i="21" l="1"/>
  <c r="L8" i="20"/>
  <c r="L41" i="16" l="1"/>
  <c r="L4" i="18"/>
  <c r="L6" i="17"/>
  <c r="L35" i="15"/>
  <c r="L5" i="14"/>
  <c r="L8" i="13" l="1"/>
  <c r="L13" i="14" s="1"/>
  <c r="L4" i="12"/>
  <c r="L17" i="11"/>
  <c r="L15" i="10"/>
</calcChain>
</file>

<file path=xl/sharedStrings.xml><?xml version="1.0" encoding="utf-8"?>
<sst xmlns="http://schemas.openxmlformats.org/spreadsheetml/2006/main" count="3605" uniqueCount="538">
  <si>
    <t>OBJETIVO</t>
  </si>
  <si>
    <t>No. META</t>
  </si>
  <si>
    <t>META</t>
  </si>
  <si>
    <t>No. ACCIÓN</t>
  </si>
  <si>
    <t>ACCIÓN</t>
  </si>
  <si>
    <t xml:space="preserve">EVIDENCIA DOCUMENTAL O PRODUCTO </t>
  </si>
  <si>
    <t>RUBRO DE GASTO</t>
  </si>
  <si>
    <t>UNIDAD DE MEDIDA</t>
  </si>
  <si>
    <t>IMPORTE UNITARIO CON IVA NCLUIDO</t>
  </si>
  <si>
    <t>CENTRO DE COSTOS RESPONSABLE</t>
  </si>
  <si>
    <t>EXTENSIÓN TELEFÓNICA</t>
  </si>
  <si>
    <t>CANTIDAD</t>
  </si>
  <si>
    <t>NO. DE PROYECTO</t>
  </si>
  <si>
    <t>MONTO TOTAL IVA INCLUIDO</t>
  </si>
  <si>
    <t>DESCRIPCIÓN DEL BIEN O SERVICIO</t>
  </si>
  <si>
    <t>JUSTIFICACIÓN</t>
  </si>
  <si>
    <t>CLAVE OBJETIVO</t>
  </si>
  <si>
    <t xml:space="preserve">NOMBRE DEL RESPONSABLE </t>
  </si>
  <si>
    <t>EQUIPO DE COMPUTO Y DE TECNOLOGÍA DE LA INFORMACIÓN</t>
  </si>
  <si>
    <t>IMPUESTOS Y DERECHOS</t>
  </si>
  <si>
    <t>VIÁTICOS EN EL PAÍS</t>
  </si>
  <si>
    <t>PASAJES TERRESTRES</t>
  </si>
  <si>
    <t>PRODUCTOS ALIMENTICIOS PARA PERSONAS</t>
  </si>
  <si>
    <t>MATERIALES Y ÚTILES DE IMPRESIÓN Y REPRODUCCIÓN</t>
  </si>
  <si>
    <t>Actividades necesarias para incrementar la movilidad en el Instituto de Artes</t>
  </si>
  <si>
    <t>OEDI2</t>
  </si>
  <si>
    <t>Construir tres niveles de internacionalización para la ejecución del modelo de internacionalización</t>
  </si>
  <si>
    <t>De febrero a octubre del 2015 y 2016, incrementar la movilidad y las practicas de campo a nivel nacional e internacional de 14 estudiantes por año de los cuatro programas  educativos.</t>
  </si>
  <si>
    <t>Incrementar la movilidad a nivel nacional  de 14 estudiantes de los cuatro programas  educativos.</t>
  </si>
  <si>
    <t>PASAJES AÉREOS</t>
  </si>
  <si>
    <t>Pago de  transporte aéreo para alumnos que realizan movilidad educativa en universidades nacionales para  2 estudiantes de Arte Dramático</t>
  </si>
  <si>
    <t>Viaje</t>
  </si>
  <si>
    <t>ÁREA ACADÉMICA DE ARTE DRAMÁTICO</t>
  </si>
  <si>
    <t xml:space="preserve">PEREZ                          CESARI                         MARIA DE LOURDES              </t>
  </si>
  <si>
    <t>4445</t>
  </si>
  <si>
    <t xml:space="preserve">Licenciatura en Arte Dramático ÁREA ACADÉMICA DE ARTE DRAMÁTICO                                      </t>
  </si>
  <si>
    <t>Constancia de Participación</t>
  </si>
  <si>
    <t>VIÁTICOS EN EL EXTRANJERO</t>
  </si>
  <si>
    <t>Pago de alimentación para alumnos que realizan movilidad educativa en universidades nacionales para  2 estudiantes de Arte Dramático</t>
  </si>
  <si>
    <t>Servicio</t>
  </si>
  <si>
    <t>Constancia de participación</t>
  </si>
  <si>
    <t>Pago de hospedaje por seis meses para alumnos que realizan movilidad educativa en universidades nacionales para  2 estudiantes de Arte Dramático</t>
  </si>
  <si>
    <t xml:space="preserve">Fomentar la participación de los alumnos en actividades de cuidado del medio ambiente </t>
  </si>
  <si>
    <t>OED2</t>
  </si>
  <si>
    <t>Asegurar el cumplimiento de los indicadores básicos de calidad educativa en el nivel de licenciatura de la UAEH</t>
  </si>
  <si>
    <t>A octubre de 2015 y  2016 incrementar la participación de 592 alumnos de los 4 PE, mediante su intervención en 5 actividades tales como; deportivas, culturales, ambientales y en relación al  cuidado de la salud.</t>
  </si>
  <si>
    <t>Promover educación ambiental en  la comunidad del Instituto de Artes.</t>
  </si>
  <si>
    <t>SERVICIOS PROFESIONALES, CIENTÍFICOS , TÉCNICOS Y OTROS SERVICIOS</t>
  </si>
  <si>
    <t>Impartición de taller sustentabilidad, activismo, cultura y entretenimiento 2abejas, dirigido a 25 profesores y 35 alumnos</t>
  </si>
  <si>
    <t>Taller</t>
  </si>
  <si>
    <t>Constancia de participación de alumnos</t>
  </si>
  <si>
    <t>Impartición de taller sustentabilidad, arte y medios de comunicación 2abejas, dirigido a 25 profesores y 35 alumnos</t>
  </si>
  <si>
    <t>Impartición de taller de huertos de tras patio impartido por MANDUMED GRANJA ECOLOGICA, dirigido a 20 profesores y 40 alumnos</t>
  </si>
  <si>
    <t>Es necesario realizar acciones que fomenten y propicien la participación activa de la comunidad del Instituto de Artes, relacionadas con la atención, prevención de las adicciones y el cuidado de la salud</t>
  </si>
  <si>
    <t>Impulsar la atención, prevención de las adcciones y cuidado de la salud</t>
  </si>
  <si>
    <t>Pago de honorarios para el ponente que impartirá el curso Prevención de las adicciones, dirigido a la 100 % de la matrícula de las cuatro Licenciaturas del Instituto de Artes, con duración de 3 dias (AD)</t>
  </si>
  <si>
    <t>Curso</t>
  </si>
  <si>
    <t>Fortalecer los trabajos de difusión de las actividades de investigación, así como la participación en eventos académicos que propicien la generación de productos académicos</t>
  </si>
  <si>
    <t>OEI2</t>
  </si>
  <si>
    <t>Mantener y mejorar los indicadores de la capacidad académica para garantizar la calidad docente</t>
  </si>
  <si>
    <t>De febrero a octubre de 2015 y 2016, haber beneficiado a 13 PTC fortaleciendo la difusión de trabajos de investigación de 12 PTC integrantes de los CA´s, la participación de profesores y  alumnos en  congresos nacionales e internacionales, simposios, conferencias, eventos culturales que permitan el fortalecimiento docente; la publicación de 12 libros y un CD por año, que incrementaran el numero de redes con IES nacionales e internacionales.</t>
  </si>
  <si>
    <t>Realizar la publicación, edición y grabación de los productos generados por los Cuerpos Académicos y Grupos de Investigación.</t>
  </si>
  <si>
    <t>SERVICIOS DE APOYO ADMINISTRATIVO, FOTOCOPIADO E IMPRESIÓN</t>
  </si>
  <si>
    <t>Publicación de libro arbitrado sobre los espacios teatrales, cine y espectáculos en Pachuca, con las características de: 150 páginas, tamaño 21 x 17 cms. Tinta a color en gráficos. Terminado mate en portada. Incluye lectura y corrección ortotipográfica. (AD)</t>
  </si>
  <si>
    <t>Libro</t>
  </si>
  <si>
    <t>META 1. De febrero a octubre de 2015 y 2016, haber beneficiado a 13 PTC fortaleciendo la difusión de trabajos de investigación de 12 PTC integrantes de los CA´s, la participación de profesores y alumnos en congresos nacionales e internacionales, simposios, conferencias, eventos culturales que permitan el fortalecimiento docente; la publicación de 12 libros y un CD por año, que incrementaran el numero de redes con IES nacionales e internacionales</t>
  </si>
  <si>
    <t>Aumentar el número de PTC y PA que participen en realizar estancias académicas de investigacion a nivel nacional e internacional</t>
  </si>
  <si>
    <t>Pago de alimentación para que 2 PTC del área académica de Arte Dramático, asistan al Congreso Internacional de LASA con sede en Puerto Rico (AD)</t>
  </si>
  <si>
    <t>Pago de hospedaje para que 2 PTC del area academica de Arte Dramático, asistan al Congreso Internacional de LASA con sede en Puerto Rico (AD)</t>
  </si>
  <si>
    <t>Constancia</t>
  </si>
  <si>
    <t>Pago de transporte terrestre local para que 2 PTC del área académica de Arte Dramático, asistan al Congreso Internacional de LASA con sede en Puerto Rico (AD)</t>
  </si>
  <si>
    <t>Transporte aéreo para que 2 PTC del área académica de Arte Dramático, asistan al Congreso Internacional de LASA con sede en Puerto Rico como ponentes impartiendo conferencia(AD)</t>
  </si>
  <si>
    <t>Pago de alimentación para  para dos integrantes para la conformación del Grupo de Investigacion de Arte Dramático para impartir taller dirigido a investigadores en la ciudad de Chicago (AD)</t>
  </si>
  <si>
    <t>ÁREA ACADÉMICA DE ADMINISTRACIÓN</t>
  </si>
  <si>
    <t>Pago de hospedaje  para dos integrantes para la conformación del Grupo de Investigacion de Arte Dramático para impartir taller dirigido a investigtadores en la ciudad de Chicago (AD)</t>
  </si>
  <si>
    <t>Transporte aéreo para dos integrantes para la conformación del Grupo de Investigacion de Arte Dramático para impartir taller dirigido a investigadores en la ciudad de Chicago (AD)</t>
  </si>
  <si>
    <t>Es necesario brindar condiciones de conectividad de datos, voz y video para los alumnos y docentes que permitan mejorar los procesos enseñanza y aprendizaje</t>
  </si>
  <si>
    <t>OEP1</t>
  </si>
  <si>
    <t>Coordinar los procesos de planeación para el desarrollo institucional</t>
  </si>
  <si>
    <t>De febrero a octubre de 2015 y 2016, realizar 11 actividades culturales y artisticas anualmente tales como: puestas en escena, danzas, exposiciones de artes visuales, conciertos y presentaciones musicales, ademas de actividades academicas: simposios, cursos de educación continua, congresos, diplomados, conferencias y talleres.</t>
  </si>
  <si>
    <t>Incrementar los materiales, implementos  y equipos, asi como mantener en buen estado los espacios académicos y administrativos que permita realizar las prácticas eficientemente.</t>
  </si>
  <si>
    <t xml:space="preserve">Servicio de instalación de dos aps, con las siguientes características: AIR-SAP3602E-A-K9 802. 11 a/g/n* Stand allon AP Ext Ant Dual-band autonomous 802.11 a/g/n/ac*, Ceiling Grid Clip for Aironet Aps - Recessed Mount 802.11n AP Low Profile Mounting Bracket, external dual-band dipole antennas, 2.4-GHz/5-GHz dual-band radios, Cisco 3600 Series IOS WIRELESS LAN RECOVERY PWrSpply: 100- 40VAC 48 VDC AIR Line Cord North AmericaPower  njector - AP-3600 Series w/Modules-SPARE, AIR Line Cord North America, SMART net 8x5xNBD 3600e access point  dual- and 802.11 a/g/n)nota, el servicio inlcuye equipos, instalación, mano de obra y visita en sitio (AD) </t>
  </si>
  <si>
    <t>Equipo</t>
  </si>
  <si>
    <t>DIRECCIÓN DE INFORMACIÓN Y SISTEMAS</t>
  </si>
  <si>
    <t xml:space="preserve">PACHECO                        MEDINA                         JOSE ANTONIO                  </t>
  </si>
  <si>
    <t>Equipos instalados y factura</t>
  </si>
  <si>
    <t>Contar con los implementos necesarios para el fomento de una educación ambiental</t>
  </si>
  <si>
    <t>OESA5</t>
  </si>
  <si>
    <t>Reestructurar para fortalecer y en su caso diseñar con calidad y sustentabilidad a los laboratorios para propiciar la generación de conocimiento y tecnología que desarrollen competencias en el alumno y a la vez vincular a la universidad con el plan estatal de desarrollo y con el entorno nacional e internacional</t>
  </si>
  <si>
    <t>MATERIALES Y ÚTILES DE ENSEÑANZA</t>
  </si>
  <si>
    <t>azadón lane N2 c/ mango al-2m-8 truper</t>
  </si>
  <si>
    <t>Pieza</t>
  </si>
  <si>
    <t xml:space="preserve">RIOS                           PEREZ                          FELIPE                        </t>
  </si>
  <si>
    <t>4446</t>
  </si>
  <si>
    <t>Material y factura</t>
  </si>
  <si>
    <t>bieldo jardín 4 dientes y metálico truper</t>
  </si>
  <si>
    <t>carretilla con bastidor tubular 4 pies</t>
  </si>
  <si>
    <t>Bien y la factura</t>
  </si>
  <si>
    <t xml:space="preserve">Instalación y puesta en marcha del EQUIPO PARA RIEGO, para invernadero que incluye: sistema p/riego por goteo autocompensado, manguera con gotero integrado a cada 20 o 30 cm,ramal principal en PVC hidráulico en 1 1/2, tubo ciego, conector inicial, gomas y tapón final, bomba de 0.5 a 1hp y filtro de 1 tanque de 1,100lts p/solución nutritiva, materiales necesarios para la operación del sistema </t>
  </si>
  <si>
    <t>Equipo para riego</t>
  </si>
  <si>
    <t>juego de cuatro piezas para cultivar marca truper</t>
  </si>
  <si>
    <t>Juego</t>
  </si>
  <si>
    <t>Bien y factura</t>
  </si>
  <si>
    <t>Kit de semillas para hortaliza</t>
  </si>
  <si>
    <t>Kit</t>
  </si>
  <si>
    <t>machete pulido std 16 truper</t>
  </si>
  <si>
    <t>pala escarramada mando corto y truper</t>
  </si>
  <si>
    <t>pala mango largo y fibra de vidrio marca truper</t>
  </si>
  <si>
    <t>rastrillo reforzado 16 dientes truper</t>
  </si>
  <si>
    <t>Servicio e instalación de PELÍCULA PLÁSTICA, para el invernadero que incluye: plástico p/invernadero en cal. 720 de 36 meses, color blanco lechoso en 75% luz y 25% sombra en techos, color blanco lechoso en 75% luz y 25% sombra en ventanas centrales, color blanco lechoso en 75% luz y 25% sombra en ventanas laterales, color blanco lechoso en 75% luz y 25% sombra en ventanas frontales, color blanco lechoso en 75% luz y 25% sombra en 1.00 metro de faldón, malla anti áfidos color cristal de 48 meses, malla para laterales y frontales 3.30, malla para cenitales 0.85</t>
  </si>
  <si>
    <t>SErvicio</t>
  </si>
  <si>
    <t>Suministro e instalación de estructura para la instalación por alumnos del invernadero que incluye:estructura modular p/invernadero de 5.00 x 10.50mts  fabricado en PTR galvanizado cal. 14, postes centrales y laterales en 2, arcos troquelados fabricados en PTR de 1 ½, separadores laterales y frontales 1 ¼, refuerzos diagonales 1 ½, refuerzos verticales 1 ¾, canalón central cal. 18 para cosecha de agua, puerta corrediza, exclusas, perfil poly-grap, tubular p/cortinas laterales y frontales, mensulas, malacate, cable acerado de 1/8, tornillería, pijas p/canalón</t>
  </si>
  <si>
    <t>Suministro e instalación de SISTEMA DE CAPTACIÓN DE AGUAS PLUVIALES que incluye: colocación de 39m lineales de bajadas de agua pluvial de 4 con tubo de PVC, codos a 45° , pintura rojo oxido y pegamento para su colocación mano de obra de albañilería y lo necesario para su instalación cemento, arena y pegamento PVC</t>
  </si>
  <si>
    <t>cavador reforzado 38cm truper</t>
  </si>
  <si>
    <t>META 1. De febrero a octubre de 2015 y 2016, realizar 11 actividades culturales y artisticas anualmente tales como: puestas en escena, danzas, exposiciones de artes visuales, conciertos y presentaciones musicales, ademas de actividades academicas: simposios, cursos</t>
  </si>
  <si>
    <t>HERRAMIENTAS Y MAQUINAS-HERRAMIENTAS</t>
  </si>
  <si>
    <t>Rotormatillo 1/2, industrial 1050W inalámbrico (AD)</t>
  </si>
  <si>
    <t>Equipo y factura</t>
  </si>
  <si>
    <t>EQUIPO Y APARATOS AUDIOVISUALES</t>
  </si>
  <si>
    <t>Source Four LED Lustr+ 36° (AD)</t>
  </si>
  <si>
    <t>META 2. De febrero a octubre de 2015 y 2016, realizar el mantenimientos preventivo y correctivo de 8 espacios fisicos de las cuatro areas academicas, asi como contar implementos de trabajo, que nos ayuden a lograr las actividades programadas por cada PE</t>
  </si>
  <si>
    <t>Contar con los servicios de mantenimiento de la  infraestructura e incrementar los implementos que permitan la consolidacion del CA de Artes Visuales, mantener el status de Consolidacion del CA de Musica y fortalecer el Grupo de Investigación Arte y Sociedad en RIU para su conformacion en CA.</t>
  </si>
  <si>
    <t>Videoproyector marca epson, modelo S17, con resolución de 800 x 600 svga 2700 lúmenes (AD)</t>
  </si>
  <si>
    <t>Contar con las condiciones adecuadas de seguridad del Área Aadémica, para mantener los espacios de enseñanza adecuados.</t>
  </si>
  <si>
    <t>De febrero a octubre de 2015 y 2016, realizar 11 actividades culturales y artisticas anualmente tales como: puestas en escena, danzas, exposiciones de artes visuales, conciertos y presentaciones musicales, ademas de actividades academicas: simposios, cursos</t>
  </si>
  <si>
    <t>REPARACIÓN Y MANTENIMIENTO DE EQUIPO DE DEFENSA Y SEGURIDAD</t>
  </si>
  <si>
    <t>Mantenimiento de 57 extintores de los cuales (19) son a base de espuma, (8) de bióxido de carbono y (30) a base de polvo químico seco. el servicio consiste en recarga, ajuste y cambio de manómetros según corresponda,  además el servicio incluirá la colocación y cambio de letreros de señaleticas tales como rutas de evacuación, tipo indicativo de salidas de emergencia, extintores, botiquines, manejo de sustancias peligrosas. El servicio incluye materiales, mano de obra e instalación  (AD)</t>
  </si>
  <si>
    <t>Realización de actividades y eventos académicos que permitan contribuir en la formación integral del estudiante</t>
  </si>
  <si>
    <t>OEV1</t>
  </si>
  <si>
    <t>Fortalecer la formación profesional y la docencia a través de la función sustantiva de vinculación y su articulación con la sociedad y su entorno</t>
  </si>
  <si>
    <t>Realizar 22 proyectos de vinculación con el entorno, promoviendo eventos académicos, artísticos y culturales donde participarán la plantilla docente y matrícula estudiantil de los 4 Programas Educativos.</t>
  </si>
  <si>
    <t>ARRENDAMIENTO DE EQUIPO DE TRANSPORTE</t>
  </si>
  <si>
    <t>Arrendamiento de equipo de transporte para 10 artistas teatrales expertos que participarán la celebración del 3er Día Mundial del Teatro, dirigido al 100% de  la matrícula de Arte Dramático (AD)</t>
  </si>
  <si>
    <t>Gastos de alimentación para 15 ponentes invitados externos que participarán en el 8th  Language Day, dirigido a los alumnos de 1er al 6to semestre de los 4 PE (AD)</t>
  </si>
  <si>
    <t>Constancias</t>
  </si>
  <si>
    <t>Gastos de alimentación para asistentes al 4to Encuentro Espacios de Cruce, durante 5 dias, dirigido al 100% de su matricula (AD)</t>
  </si>
  <si>
    <t xml:space="preserve">Pago de alimentación de tres días, para 1 ponente invitado experto en producción coreográficade teatro, que participará en el 7o Foro de Teatro Universitario, dirigido al 100% de la matrícula de Arte Dramático </t>
  </si>
  <si>
    <t>Pago de alimentación para 2 ponentes invitados expertos que participarán la celebración del 3er Día Mundial del Teatro, dirigido al 100% de la matrícula de Arte Dramático (AD)</t>
  </si>
  <si>
    <t>Pago de honorarios a dos maestros invitados que impartirán talleres durante la celebración del 3er  Día Mundial del Teatro, dirigido al 100% de su matricula. (AD)</t>
  </si>
  <si>
    <t>Pago de honorarios para dos ponentes invitados que asistirán al 4to Encuentro Espacios de Cruce, durante 5 días, dirigido al 100% de su matricula (AD)</t>
  </si>
  <si>
    <t>Pago de honorarios para dos ponentes que impartirán talleres durante el 7o Foro de Teatro Universitario, dirigido al 100% de su matricula (AD)</t>
  </si>
  <si>
    <t>Pago de honorarios, para dos ponentes especializados en impartir técnicas de vanguardia en el proceso enseñanza aprendizaje del idioma inglés, en el 8th Language Day, dirigido a los alumnos de 1er al 6to semestre de los 4 PE (AD)</t>
  </si>
  <si>
    <t>Pago de hospedaje de 3 dias, para 1 ponente invitado experto en producción coreográfica de teatro, que participará en e 7o Foro de Teatro Universitario, dirigido al 100% de la matrícula de Arte Dramático (AD)</t>
  </si>
  <si>
    <t>Pago de hospedaje para 2 ponentes invitados expertos en Teatro que participarán la celebración del 3er Día Mundial del Teatro, dirigido al 100% de la matrícula de Arte Dramático(AD)</t>
  </si>
  <si>
    <t>Pago de hospedaje para ponente que asistirá al 4to Encuentro Espacios de Cruce, durante 5 dias, dirigido al 100% de su matricula (AD)</t>
  </si>
  <si>
    <t>Servicio de transporte terrestre para 5 artistas expertos en producción coreográfica de teatro, que participarán en el 7o Foro de Teatro Universitario, dirigido al 100% de la matrícula de Arte Dramático (AD)</t>
  </si>
  <si>
    <t>Constancias de participación</t>
  </si>
  <si>
    <t>Transporte aéreo para dos ponentes que asistirán al 4to Encuentro Espacios de Cruce, durante 5 dias, dirigido al 100% de su matricula (AD)</t>
  </si>
  <si>
    <t>Transporte terrestre para tres ponentes que asistirán al 4to Encuentro Espacios de Cruce, durante 5 dias, dirigido al 100% de su matricula (AD)</t>
  </si>
  <si>
    <t xml:space="preserve">La participación de estudiantes en programas de movilidad, permitirá contribuir en la formación integral de los estudiantes, además de avanzar en los indicadores al respecto así como cumplir con los valores establecidos en el Programa  de Desarrollo </t>
  </si>
  <si>
    <t>META 3 De febrero a octubre del 2015 y 2016, incrementar la movilidad y las practicas de campo a nivel nacional e internacional de 14 estudiantes por año de los cuatro programas  educativos.</t>
  </si>
  <si>
    <t>Pago de  transporte aéreo para alumnos que realizan movilidad educativa en universidades nacionales para 2 estudiantes de Artes Visuales</t>
  </si>
  <si>
    <t>ÁREA ACADÉMICA DE ARTES VISUALES</t>
  </si>
  <si>
    <t xml:space="preserve">MALDONADO                      REYES                          MARIO                         </t>
  </si>
  <si>
    <t>4449</t>
  </si>
  <si>
    <t xml:space="preserve">Licenciatura en Artes Visuales ÁREA ACADÉMICA DE ARTES VISUALES                                      </t>
  </si>
  <si>
    <t>Boleta de calificaciones</t>
  </si>
  <si>
    <t>Pago de alimentación para alumnos que realizan movilidad educativa en universidades nacionales para 2 estudiantes de Artes Visuales</t>
  </si>
  <si>
    <t>Pago de hospedaje por seis meses para alumnos que realizan movilidad educativa en universidades nacionales para 2 estudiantes de Artes Visuales</t>
  </si>
  <si>
    <t>META 3. De febrero a octubre del 2015 y 2016, incrementar la movilidad y las practicas de campo a nivel nacional e internacional de 14 estudiantes por año de los cuatro programas  educativos.</t>
  </si>
  <si>
    <t>Incrementar la movilidad a nivel internacional de 8 estudiantes de los cuatro programas  educativos.</t>
  </si>
  <si>
    <t>Transporte aéreo para 1 alumno del área Académica de Artes Visuales para realizar movilidad educativa internacional por seis meses</t>
  </si>
  <si>
    <t>La participación de docentes en estancias para el desarrollo académico del Instituto de Artes, posibilita acercarse a mejores técnicas de enseñanza y poder mejorar los indicadores de calidad y eficiencia de la docencia, así como contar con elementos que influyan en el posicionamiento internacional del Instituto de Artes.</t>
  </si>
  <si>
    <t>De febrero a octubre de 2015 y 2016, haber beneficiado a 13 PTC fortaleciendo la difusión de trabajos de investigación de 12 PTC integrantes de los CA´s, la participación de profesores y  alumnos en  congresos nacionales e internacionales, simposios, congresos</t>
  </si>
  <si>
    <t>Pago de alimentación para tres PTC integrantes del CA de Artes Visuales que harán estancia de investigación en la Universidad Politécnica de Valencia durante el semestre agosto 2015 -febrero 2016. (AV)</t>
  </si>
  <si>
    <t>Pago de hospedaje para tres PTC integrantes del CA de Artes Visuales que harán estancia de investigacion en la Universidad Politécnica de Valencia durante el semestre agosto 2015 -febrero 2016. (AV)</t>
  </si>
  <si>
    <t>Transporte aéreo para tres PTC integrantes del CA de Artes Visuales que harán estancia de investigacion en la Universidad Politécnica de Valencia durante el semestre agosto 2015 -febrero 2016. (AV)</t>
  </si>
  <si>
    <t>La formación disciplinar de los profesores, contribuye de manera directa en la mejora de los mecanismos para la enseñanza y el aprendizaje; para ello es necesario fortalecer con acciones que ayuden en la mejora de dichas condiciones.</t>
  </si>
  <si>
    <t>CONGRESOS Y CONVENCIONES</t>
  </si>
  <si>
    <t>Pago de inscripción al curso de capacitacion disciplinar, que realizaran tres PTC integrantes del CA de Artes Visuales que harán estancia de investigación en la Universidad Politécnica de Valencia durante el semestre agosto 2015 -febrero 2016. (AV)</t>
  </si>
  <si>
    <t>Inscripción</t>
  </si>
  <si>
    <t>Las actividades de extensión que contribuyen a la formación integral del estudiante, así como la oportunidad de poder presentar el resultado de los trabajos académicos en diferentes escenarios.</t>
  </si>
  <si>
    <t>OEE10</t>
  </si>
  <si>
    <t xml:space="preserve"> Coadyuvar en la formación integral de la comunidad universitaria</t>
  </si>
  <si>
    <t>De febrero a octubre de 2015 y 2016, realizar 11 actividades culturales y artisticas anualmente tales como: puestas en escena, danzas, exposiciones de artes visuales, conciertos y presentaciones musicales, ademas de actividades academicas: simposios, congresos</t>
  </si>
  <si>
    <t>Incrementar los materiales, implementos  y equipos, así como mantener en buen estado los espacios académicos y administrativos que permita realizar las prácticas eficientemente.</t>
  </si>
  <si>
    <t>PRODUCTOS DE PAPEL, CARTÓN E IMPRESOS ADQUIRIDOS COMO MATERIA PRIMA</t>
  </si>
  <si>
    <t xml:space="preserve">Materiales para la realización de la 11va. Edición de Sanctoarte (Evento de día de muertos) donde los alumnos de los 4 PE (Danza, Artes Visuales, Música y Arte Dramático) exponen sus conocimientos adquiridos y los presentan en un evento público en el Real del Monte (no se puede describir los requerimientos hasta que se definen las propuestas y el tema relativo al Festival </t>
  </si>
  <si>
    <t>Paquete</t>
  </si>
  <si>
    <t>Festival</t>
  </si>
  <si>
    <t>Realizar 76 practicas de campo a nivel nacional e internacional donde participaran 161 estudiantes de los cuatro programas  educativos.</t>
  </si>
  <si>
    <t>Arrendamiento de transporte para que 40 alumnos y 3 profesores de Artes Visuales asistan a los museos más importantes de la ciudad de México (AV)</t>
  </si>
  <si>
    <t>Reporte académico</t>
  </si>
  <si>
    <t>Arrendamiento de transporte terrestre para que 3 profesores de Artes Visuales asistan a los museos más importantes en el interior del país (AV)</t>
  </si>
  <si>
    <t>Reporte Académico</t>
  </si>
  <si>
    <t>Arrendamiento de transporte terrestre para que 40 alumnos de Artes Visuales asistan a los museos más importantes en el interior del país (AV)</t>
  </si>
  <si>
    <t>Arredamiento de transporte</t>
  </si>
  <si>
    <t>Pago de alimentación para que 3 profesores de Artes Visuales asistan a los museos más importantes en el interior del país (AV)</t>
  </si>
  <si>
    <t>Pago de alimentación para que 40 alumnos de Artes Visuales asistan a los museos más importantes en el interior del país (AV)</t>
  </si>
  <si>
    <t>La difusión de resultados de investigación así como la participación en eventos académicos, contribuyen a la producción académica que sirve de elemento para la toma de decisiones de las academias, con la finalidad de mejorar los procesos de enseñanza y aprendizaje que influyan de manera directa en la formación profesional de los estudiantes.</t>
  </si>
  <si>
    <t>Publicación de Memorias del 1er Simposio organizado por el Grupo de Investigación Arte y Sociedad en RIU, con las siguientes características: 150 páginas, tamaño 21 x 17 cms. Tinta a color en gráficos. Terminado mate en portada. Incluye lectura y corrección ortotipográfica. (AV)</t>
  </si>
  <si>
    <t>Memorias</t>
  </si>
  <si>
    <t>META 1. De febrero a octubre de 2015 y 2016, haber beneficiado a 13 PTC fortaleciendo la difusión de trabajos de investigación de 12 PTC integrantes de los CA´s, la participación de profesores y  alumnos en  congresos nacionales e internacionales, simposios, congresos</t>
  </si>
  <si>
    <t>Publicación de un libro arbitrado con resultados de investigación del GI Grupo de Investigación de Arte y Contexto y CA de Artes Visuales con las caracteristicas de: 150 páginas, tamaño 21 x 17 cms. Tinta a color en gráficos. Terminado mate en portada. Incluye lectura y corrección ortotipográfica. (AV)</t>
  </si>
  <si>
    <t>Publicación del libro arbitrado sobre temas de arte popular del Estado de Hidalgo, producto de investigación del Grupo de Investigación Arte y Sociedad en RIU, con las siguientes características: 180 páginas, tamaño 21 x 17 cms. Tinta a color en gráficos. Terminado mate en portada. Incluye lectura y corrección ortotipográfica. (AV)</t>
  </si>
  <si>
    <t>META 1. De febrero a octubre de 2015 y 2016, haber beneficiado a 13 PTC fortaleciendo la difusión de trabajos de investigación de 12 PTC integrantes de los CA´s, la participación de profesores y alumnos en congresos nacionales e internacionales, simposios, congresos</t>
  </si>
  <si>
    <t>Pago de alimentación para 2 PTC del CA de Artes Visuales que impartirán conferencias a nivel internacional en las univiersidades que las redes determinen. (AV)</t>
  </si>
  <si>
    <t>Servicios</t>
  </si>
  <si>
    <t>Pago de hospedaje para 2 PTC del CA de Artes Visuales que impartirán conferencias a nivel internacional en las universidades que las redes determinen. (AV)</t>
  </si>
  <si>
    <t>Pago de hospedaje para que 2 alumnos colaboradores del RIU Arte y Contexto realicen práctica de campo, en la sede que determine la red con quien colabora a nivel nacional. (AV)</t>
  </si>
  <si>
    <t>Pago de hospedaje para que 3 integrantes del Grupo de Investigación Arte y Contexto realicen práctica de campo, en la sede que determine la red con quien colabora a nivel nacional. (AV)</t>
  </si>
  <si>
    <t>Pago de transporte terrestre para que 2 alumnos colaboradores del Grupo de Investigación Arte y Contexto realicen práctica de campo, en la sede que determine la red con quien colabora a nivel nacional (AV)</t>
  </si>
  <si>
    <t>Pago de transporte terrestre para que 3 integrantes del Grupo de Investigación Arte y Contexto realicen práctica de campo, en la sede que determine la red con quien colabora a nivel nacional (AV)</t>
  </si>
  <si>
    <t>Transporte aéreo para 2 PTC del CA de Artes Visuales que impartirán conferencias a nivel internacional en las universidades que las redes determinen. (AV)</t>
  </si>
  <si>
    <t>Pago de alimentación para 2 alumnos colaboradores del RIU Arte y Contexto que realizarán práctica de campo y asistirán al simposio de la Red de investigación en Arte (RIA) en las universidades que las redes determinen a nivel nacional. (AV)</t>
  </si>
  <si>
    <t>Pago de alimentación para 3 integrantes del Grupo de Investigación Arte y Contexto RIU que realizarán práctica de campo y asistirán al simposio de la Red de investigación en Arte como ponentes impartiendo conferencia(RIA) en las universidades que las redes determinen a nivel nacional. (AV)</t>
  </si>
  <si>
    <t>Pago de alimentación para que 2 integrantes del Grupo de Investigación Arte y Contexto presenten resultados de investigación en Congreso Internacional de Investigación en Arte, dentro de la sede que determine la red con quién colabora a nivel internacional. (AV)</t>
  </si>
  <si>
    <t>Pago de alimentación para que dos investigadores del Grupo de Investigación Arte y Sociedad en RIU asistan al congreso internacional con sede en lo que determine el Grupo de Investigación (AV)</t>
  </si>
  <si>
    <t>Pago de alimentación por 5 días para que 2 integrantes y un colaborador del Grupo de Investigación Arte y Sociedad en RIU, participen en congreso a nivel nacional (AV)</t>
  </si>
  <si>
    <t>Pago de hospedaje para que 2 integrantes del Grupo de Investigación Arte y Contexto presenten resultados de investigación en Congreso Internacional de Investigación en Arte, dentro de la sede que determine la red con quién colabora a nivel internacional. (AV)</t>
  </si>
  <si>
    <t>Pago de hospedaje para que dos investigadores del Grupo de Investigación Arte y Sociedad en RIU asistan al congreso internacional con sede en lo que determine el Grupo de Investigación. (AV)</t>
  </si>
  <si>
    <t>Pago de hospedaje por 5 días para que 2 integrantes y un colaborador del Grupo de Investigación Arte y Sociedad en RIU, participen en congreso a nivel nacional como ponentes impartiendo conferencia(AV)</t>
  </si>
  <si>
    <t>Transporte aéreo para que 2 integrantes del Grupo de Investigación Arte y Contexto presenten resultados de investigación en el Congreso Internacional de Investigación en Arte, que determine la red con quién colabora a nivel internacional. (AV)</t>
  </si>
  <si>
    <t>Transporte aéreo para que dos investigadores del Grupo de Investigación Arte y Sociedad en RIU asistan al congreso internacional como ponenetes impartiendo conferencia con sede en lo que determine el Grupo de Investigación. (AV)</t>
  </si>
  <si>
    <t>Transporte terrestre para que 2 integrantes y un colaborador del Grupo de Investigación Arte y Sociedad en RIU, participen en congreso a nivel nacional (AV)</t>
  </si>
  <si>
    <t>Pago de alimentación para 2 PTC integrantes del CA de Artes Visuales, que asistirán a la Bienal de Venezia, Italia, para el desarrollo de la LGAC que cultiva (AV)</t>
  </si>
  <si>
    <t>Pago de hospedaje para 2 PTC integrantes del CA de Artes Visuales, que asistirán a la Bienal de Venezia, Italia, para el desarrollo de la LGAIC que cultiva (AV)</t>
  </si>
  <si>
    <t>Transporte aéreo para 2 PTC integrantes del CA de Artes Visuales, que asistirán a la Bienal de Venezia, Italia, para el desarrollo de la LGAC que cultiva (AV)</t>
  </si>
  <si>
    <t>Tener en condiciones óptimas los equipos que permitan darle continuidad a las actividades prácticas, para que los estudiantes continúen con su formación profesional, se hace necesario. Así, logramos darle cumplimiento a lo establecido en los Programas Educativos</t>
  </si>
  <si>
    <t>OESA2</t>
  </si>
  <si>
    <t>Reestructurar bajo la premisa de calidad el uso de los Centros de Autoaprendizaje de Idiomas a fin de convertirlos en una herramienta de promoción de la cultura del autoaprendizaje en todas las áreas del conocimiento</t>
  </si>
  <si>
    <t>De febrero a octubre de 2015 y 2016, realizar 11 actividades culturales y artísticas anualmente tales como: puestas en escena, danzas, exposiciones de artes visuales, conciertos y presentaciones musicales, ademas de actividades académicas: simposios, cursos de educación continua, congresos, diplomados, conferencias y talleres</t>
  </si>
  <si>
    <t>INSTALACIÓN, REPARACIÓN Y MANTENIMIENTO DE EQUIPO DE CÓMPUTO Y TECNOLOGÍAS DE LA</t>
  </si>
  <si>
    <t>Mantenimiento preventivo y correctivo a las ampliadoras con numero de inventario 125986, 125987, 125988, 125989, 125990, 125991, 125992 y 125993. Incluye: servicio de diagnostico, refacciones, mano de obra y visitar en sitio (AV)</t>
  </si>
  <si>
    <t>Factura</t>
  </si>
  <si>
    <t>Mantenimiento preventivo y correctivo de equipos de cómputo del Área Académica de Artes Visuales (AV)</t>
  </si>
  <si>
    <t>INSTALACIÓN, REPARACIÓN Y MANTENIMIENTO DE MAQUINARÍA, OTROS EQUIPOS Y HERRAMIEN</t>
  </si>
  <si>
    <t>Mantenimiento preventivo y correctivo para los Tórculos del Taller de Grabado, del área académica de Artes Visuales (AV)</t>
  </si>
  <si>
    <t>Continuar con el equipamiento y adecuación de los laboratorios y talleres, que permitan realizar óptimamente las prácticas establecidas en el programa educativo</t>
  </si>
  <si>
    <t>MOBILIARIO Y EQUIPO EDUCACIONAL Y RECREATIVO</t>
  </si>
  <si>
    <t>Adquisición de caballete de estudio sencillo c/herraje c/cremallera Mod. 042: en madera de pino Mod. 038: en madera de cedro Altura : 2.18 a 3.08 m Altura Util: 1.60 m Base : 67 x 60 m Peso : 14 kg. Detalles: con media cremallera para regulación de altura y ángulo ajustable de inclinación (AV)</t>
  </si>
  <si>
    <t>CÁMARAS FOTOGRÁFICAS Y DE VIDEO</t>
  </si>
  <si>
    <t xml:space="preserve">Cámara fotográfica Cannon EOS 70D EF-S 18-135 mm IS STM Kit </t>
  </si>
  <si>
    <t>EQUIPO DE GENERACIÓN ELÉCTRICA, APARATOS Y ACCESORIOS ELÉCTRICOS</t>
  </si>
  <si>
    <t>ESTACIÓN DE EMERGENCIA MARCA ALLIANCE SAFETY. INSTALACION DE SERVICIOS (SUMINISTRO DE AGUA Y DRENAJE) PARA LAVA OJOS Y REGADERA. INCLUYE: 6.0 M DE TUBO DE COBRE DE 1/2, CONEXIONES DE COBRE, 3.0M DE TUBO PVC SANITARIO DE 2, CONEXIONES DE PVC SANITARIO (2 CODO 90º X 2  Y 1 CODO 45º X 2)RANURADO DE MUROS, FIJACION A PARED O LOSA, Y T.L.N.P.S.C.E. (AV)</t>
  </si>
  <si>
    <t>Mueble portapiedras litográficas con 10 gavetas de 270 mm de separación. Mueble de P.T.R. de 1 1/4. Lámina Calibre 14. Dos Puertas. Pintura en color gris (AV)</t>
  </si>
  <si>
    <t>Restirador de madera marca Ugalde con herraje en madera de pino. Regulación de altura e inclinación (AV)</t>
  </si>
  <si>
    <t>INSTALACIÓN, REPARACIÓN Y MANTENIMIENTO DE MOBILIARIO Y EQUIPO DE ADMINISTRACIÓN</t>
  </si>
  <si>
    <t>SUMINISTRO Y COLOCACIÓN DE EXTRACTOR INDUSTRIAL EN MURO Y/O TECHO PARA DESCARGA Y EXTRACCIÓN DE
AIRE QUE PERMITA LA VENTILACION EN EL TALLER DE GRABADO EN METAL. INCLUYE: CABLEADO E INSTALACIÓN ELÉCTRICA (AV)</t>
  </si>
  <si>
    <t>De febrero a octubre de 2015 y 2016, realizar el mantenimientos preventivo y correctivo de 8 espacios fisicos de las cuatro areas academicas, asi como contar implementos de trabajo, que nos ayuden a lograr las actividades programadas por cada PE</t>
  </si>
  <si>
    <t>Contar con los servicios de mantenimiento de la  infraestructura e incrementar los implementos que permitan la consolidacion del CA de Artes Visuales, mantener el status de Consolidacion del CA de Musica y fortalecer el Grupo de Investigación Arte y Sociedad</t>
  </si>
  <si>
    <t>Respirador profesional con cartuchos incluidos para pintura y pesticida. Incluye RES-X y cartuchos CAR-VO. TRUPER, KIT-RES-PP cód. 13731  (AV)</t>
  </si>
  <si>
    <t>CAJAS CON 12 PAQUETES DE FIJADOR RAPID FIXER MARCA KODAK (AV)</t>
  </si>
  <si>
    <t>Caja</t>
  </si>
  <si>
    <t>CAJAS CON 12 SOBRES DE REVELADOR D-76 MARCA KODAK (AV)</t>
  </si>
  <si>
    <t>CAJAS CON 12 SOBRES DE REVELADOR DEKTOL MARCA KODAK (AV)</t>
  </si>
  <si>
    <t>MAQUINARIA, OTROS EQUIPOS Y HERRAMIENTAS</t>
  </si>
  <si>
    <t>Cizalla eléctrica, corte de lámina de 1.6 mm. MAKITA cód. JS1600CIZ  (AV)</t>
  </si>
  <si>
    <t>MOBILIARIO Y EQUIPO DE ADMINISTRACIÓN</t>
  </si>
  <si>
    <t>Computadora de Escritorio HP Negro 23-H132, Marca: HP.
Modelo: 23-H13 Color: Negro Procesador: Procesador Acelerado AMD Quad-Core A10-6700T 2.50GHz Memoria RAM: 8GB de memoria PC3-12800 DDR3L-1600 SDRAM(3) 1x8GB Memoria RAM Expandible: 16 GB Disco Duro: Disco duro de 2TB 7200RPM Serial ATA Lector Óptico: Grabador de DVD SuperMulti con bandeja delgada Sistema Operativo: Windows 8.1 Tipo de Pantalla: Pantalla ancha HD de 23 Pulgadas de diagonal IPS con 5 puntos de toque óptico con luz de fondo LED 1920x1080 (Full HD)Conectividad: LAN inalámbrica 802.11 bgn que ofrece banda única (2,4 Ghz) 1x1 Peso: 10.5 kilogramos Lector de tarjetas multimedia 7-en-1 HP: admite SD, SDHC, SDXC, Memory Stick, Memory StickSelect, Memory Stick PRO y Memory Stick MagicGate, Cámara web HP TrueVision HD(10) 720p HD y micrófonos incorporado (AV)</t>
  </si>
  <si>
    <t>MATERIALES, ÚTILES Y EQUIPOS MENORES DE TECNOLOGÍAS DE LA INFORMACIÓN Y COMUNICA</t>
  </si>
  <si>
    <t>KIT DE 4 CARTUCHOS DE TINTA PARA IMPRESORA HP LASER JET 2600N (AV)</t>
  </si>
  <si>
    <t>KIT DE 8 CABEZALES PARA PLOTER HPZ6200 (AV)</t>
  </si>
  <si>
    <t>KIT DE 8 CARTUCHOS DE TINTA HP771A PARA PLOTER HPZ6200 (AV)</t>
  </si>
  <si>
    <t>KIT DE MANTENIMIENTO PARA PLOTER HP Z6200 (AV)</t>
  </si>
  <si>
    <t>PRENSAS DE CONTACTO PARA NEGATIVOS (AV)</t>
  </si>
  <si>
    <t>ROLLOS FOTOGRÁFICOS ASA 100 Y ASA 400 MARCA ILFORD (AV)</t>
  </si>
  <si>
    <t>Rollo</t>
  </si>
  <si>
    <t>TANQUE DE REVELADO FOTOGRAFICO PARA 5 CARRETES (AV)</t>
  </si>
  <si>
    <t>TANQUES DE REVELADO FOTOGRAFICO PARA 2 CARRETES (AV)</t>
  </si>
  <si>
    <t>TELA CANVAS MATTE SUPREME QUALITE MULTICOMPATIBLE 1.07X12M MARCA KRONALINE (AV)</t>
  </si>
  <si>
    <t>Tornillo de herrero. Compuesto por 2 tornillos de banco n° 8 montados en una base de acero para fijar al piso. TORILLO (AV)</t>
  </si>
  <si>
    <t>Yunque de 60 kg de dos bigornias (cónica y piramidal) PAGSA (AV)</t>
  </si>
  <si>
    <t>Adquisición de un GPS Garmin GA38 Glonass Antenna (AV)</t>
  </si>
  <si>
    <t xml:space="preserve">LORENZO                        MONTERRUBIO                    ANA MARIA DEL CARMEN          </t>
  </si>
  <si>
    <t>4441</t>
  </si>
  <si>
    <t>Adquisición de un helicóptero de control remoto Heliboss DJI Phantom FC40, cámara + FPV, como apoyo al fortalecimiento académico del Grupo de Investigación Arte y Sociedad en RIU. (AV)</t>
  </si>
  <si>
    <t>Fortalecer y adecuar los espacios destinados para la práctica de la enseñanza, es necesario llevar a cabo las acciones pertinentes para su realización y poder cumplir con lo establecido en el programa educativo.</t>
  </si>
  <si>
    <t>SERVICIOS DE INSTALACIÓN, REPARACIÓN MANTENIMIENTO Y CONSERVACIÓN</t>
  </si>
  <si>
    <t>SALIDA ALUMBRADO O CONTACTO C/CJA LAMINA Y TUBO GALVANIZADO P. DELGADA, SUMINISTRO, COLOCACION Y CONEXION DE LUMINARIA FLUORESCENTE, SUMINISTRO, COLOCACION Y CONEXION DE LUMINARIA CON FOCO DICROICO LUZ BLANCA 1 x 13 W., BALASTRO Y RIEL DE DEZPLAZAMIENTO DE 1-2 M LONG. INCLUYE: MATERIALES, MANO DE OBRA Y MANIOBRAS PARA LOS TALLERES DE DISEÑO Y EL DE DIBUJO (AV)</t>
  </si>
  <si>
    <t>Brindar los mantenimientos necesarios a los equipos, que garanticen el cumplimiento de las prácticas de los alumnos establecidas en el programa educativo</t>
  </si>
  <si>
    <t>Mantenimiento preventivo y correctivo a: taladro de banco con num. Inventario 115181, lijadora num. 115185 y 115186, máquina para soldar num. 115188, esmeril num. 115189 y 115190, sierra cinta num. 115183 y 115184, Incluye: servicio de diagnostico, refaciones</t>
  </si>
  <si>
    <t>La realización de eventos académicos es importante para el incremento en la productividad de los cuerpos colegiados, además de acercar a expertos en temas específicos a los alumnos.</t>
  </si>
  <si>
    <t xml:space="preserve">De febrero a octubre de 2015 y 2016, realizar 11 actividades culturales y artisticas anualmente tales como: puestas en escena, danzas, exposiciones de artes visuales, conciertos y presentaciones musicales, ademas de actividades académicas: simposios, cursos </t>
  </si>
  <si>
    <t>Realizar 22 proyectos de vinculación con el entorno, promoviendo eventos académicos, artísticos y culturales donde participarán la plantilla docente y matricula estudiantil de los 4 Programas Educativos.</t>
  </si>
  <si>
    <t>Pago de alimentación por 2 días para 2 investigadores invitados, para asistir al 2do Simposio Perspectiva Historica del Arte, del Grupo de Investigación Arte y Sociedad en RIU (AV)</t>
  </si>
  <si>
    <t>Pago de alimentación por 5 dias, para invitados que participarán como ponentes en el 9o Simposio de Artes Visuales, dirigido al 100% de su matricula (AV)</t>
  </si>
  <si>
    <t>Pago de honorarios, para invitados que participarán como ponentes en el 9o Simposio de Artes Visuales, dirigido al 100% de su matricula (AV)</t>
  </si>
  <si>
    <t>Pago de hospedaje por 2 días para 2 investigadores invitados, para asistir al 2do Simposio Perspectiva Historica del Arte, del Grupo de Investigación Arte y Sociedad en RIU (AV)</t>
  </si>
  <si>
    <t>Pago de hospedaje por 5 dias, para invitados que participarán como ponentes en el 9o Simposio de Artes Visuales, dirigido al 100% de su matricula (AV)</t>
  </si>
  <si>
    <t>Transporte aéreo para 2 investigadores invitados, para asistir al 2do Simposio Perspectiva Historica del Arte, del Grupo de Investigación Arte y Sociedad en RIU (AV)</t>
  </si>
  <si>
    <t>Transporte aéreo para cuatro investigadores invitados que participarán como ponentes en el 9o Simposio de Artes Visuales, dirigido al 100% de su matricula (AV)</t>
  </si>
  <si>
    <t>Transporte terrestre, para investigadores invitados que participarán como ponentes en el 9o Simposio de Artes Visuales, dirigido al 100% de su matricula. (AV)</t>
  </si>
  <si>
    <t>Continuar fortaleciendo el programa de movilidad estudiantil, con la finalidad de contribuir al cumplimiento de la visión institucional</t>
  </si>
  <si>
    <t>Pago de  transporte aéreo para alumnos que realizan movilidad educativa en universidades nacionales para 2 estudiantes de Danza</t>
  </si>
  <si>
    <t xml:space="preserve">GONZALEZ                       MARTINEZ                       LUIS NAHUM                    </t>
  </si>
  <si>
    <t>4447</t>
  </si>
  <si>
    <t xml:space="preserve">Licenciatura en Danza ÁREA ACADÉMICA DE DANZA                                               </t>
  </si>
  <si>
    <t>Pago de alimentación para alumnos que realizan movilidad educativa en universidades nacionales para 2 estudiantes de Danza</t>
  </si>
  <si>
    <t>ÁREA ACADÉMICA DE DANZA</t>
  </si>
  <si>
    <t>Pago de hospedaje por seis meses para alumnos que realizan movilidad educativa en universidades nacionales para 2 estudiantes de Danza</t>
  </si>
  <si>
    <t xml:space="preserve">Transporte aéreo para 1 alumno del área Académica de Danza para realizar movilidad educativa internacional por seis meses </t>
  </si>
  <si>
    <t>Pago de alimentación para un alumno que realiza prácticas pofesionales en el extranjero del área de Danza en el ballet Kirov en Rusia (D)</t>
  </si>
  <si>
    <t>Pago de hospedaje para un alumno que realiza prácticas pofesionales en el extranjero del área de Danza en el ballet Kirov en Rusia (D)</t>
  </si>
  <si>
    <t>Pago de transporte aéreo para un alumno que realiza prácticas pofesionales en el extranjero del área de Danza en el ballet Kirov en Rusia (D)</t>
  </si>
  <si>
    <t>Fortalecer la planta académica, con cursos de actualización disciplinar que incida de manera directa en la formación de los estudiantes.</t>
  </si>
  <si>
    <t>Participacipar en las actividades culturales organizadas por la licenciatura en Danza</t>
  </si>
  <si>
    <t>Pago de honorarios para dos investigadores informantes miembros de la Red de la Investigación Danza Folklórica Mexicana, que impartirán cursos de actualización, dirigido a 4 PTC, 10 PXA y al 100% de la matricula de la Licenciatura en Danza, con duración de una semana (D)</t>
  </si>
  <si>
    <t>Pago de servicios profesionales por concepto de elaboración de partituras, de los resultados del curso de actualizacion que impartieron los miembros de la Red de la Investigación Danza Folklórica Mexicana, de la Licenciatura en Danza.Pago del repertorio aprendido (D</t>
  </si>
  <si>
    <t>Pago de servicios profesionales por concepto de grabación de los resultados del curso de actualización que impartieron los miembros de la Red de la Investigación Danza Folklórica Mexicana, de la Licenciatura en Danza (D)</t>
  </si>
  <si>
    <t>Arrendamiento de transporte para 20 alumnos para la realización de prácticas de campo en zonas indígenas y arqueológicas del estado de Hidalgo, para el proyecto escenarios rituales</t>
  </si>
  <si>
    <t>Bitácora de visita y reporte académico</t>
  </si>
  <si>
    <t>Capacitacitar y actualizar a PTC y PXA de los 4 PE, en los procesos de enseñanza-aprendizaje</t>
  </si>
  <si>
    <t>Gastos de alimentación, durante 8 días, para 4 docentes (1 PTC, 3 PXA) de la Licenciatura Danza, que asistirán a cursos de actualización disciplinar a nivel nacional. Sede por confirmar por parte de los organizadores (D)</t>
  </si>
  <si>
    <t>Gastos de alimentación, durante 8 días, para 5 docentes (1 PTC, 1 PMT, 3 PXA) de la Licenciatura Danza, que asistirán a cursos de actualización disciplinar a nivel nacional. Sede por confirmar por parte de los organizadores (D)</t>
  </si>
  <si>
    <t>Gastos de hospedaje durante 8 días, para 4 docentes (1 PTC, 3 PXA) de la Licenciatura Danza, que asistiran a cursos de actualización disciplinar a nivel nacional. Sede por confirmar por parte de los organizadores (D)</t>
  </si>
  <si>
    <t>Gastos de hospedaje durante 8 días, para 5 docentes (1 PTC, 1 PMT, 3 PXA) de la Licenciatura Danza, que asistirán a cursos de actualización disciplinar a nivel nacional. Sede por confirmar por parte de los organizadores (D)</t>
  </si>
  <si>
    <t>Pasaje terrestre para 4 docentes (1 PTC, 3 PXA) de la Licenciatura Danza, que asistirán a cursos de actualización disciplinar a nivel nacional. Sede por confirmar por parte de los organizadores (D)</t>
  </si>
  <si>
    <t>Transporte aéreo, para 5 docentes (1 PTC, 1 PMT, 3 PXA) de la Licenciatura Danza, que asistirán a cursos de actualización disciplinar a nivel nacional. Sede por confirmar por parte de los organizadores (D)</t>
  </si>
  <si>
    <t>Pago de hospedaje durante cinco días para maestros de la UDG para la primer visita que consiste en revisión de currículos y entrevistas como parte del programa para la Nivelación Académica, dirigido a profesores de la Licenciatura en Danza (D)</t>
  </si>
  <si>
    <t>Pago por concepto de alimentación (desayuno, comida y cena) durante cinco días para maestros de la UDG UDG para la primer visita que consiste en revisión de currículos y entrevistas como parte del programa para la Nivelación Académica, dirigido a profesores de la Licenciatura en Danza (D)</t>
  </si>
  <si>
    <t>Transporte aéreo (Guadalajara-México-Guadalajara) para 6 maestros de la UDG para la primer visita que consiste en revisión de currículos y entrevistas como parte del programa para la Nivelación Académica, dirigido a profesores de la Licenciatura en Danza (D)</t>
  </si>
  <si>
    <t>Arrendamiento de transporte para que 30 alumnos y 3 profesores de Danza, que participarán en el Festival Nacional de Danza Folklórica denominado Patria Grande efectuado en el Teatro de la Danza en la Ciudad de México (D)</t>
  </si>
  <si>
    <t>Transporte aéreo para 2 PTC de la Licenciatura en Danza, que realizarán intercambio de información académica, artística y de investigación, con Instituciones del Continente Europeo a través de la Asociación Internacional CIOFF. Sede por confirmar por la Asociación. (D)</t>
  </si>
  <si>
    <t>Transporte aéreo para 6 estudiantes de la Licenciatura en Danza, que realizarán intercambio de información académica, artística y de investigación, con Instituciones del Continente Europeo a través de la Asociación Internacional CIOFF. Sede por confirmar por la Asociación. (D)</t>
  </si>
  <si>
    <t>Fomentar las actividades de Extensión, para contribuir en la formación integral de los estudiantes y que puedan experimentar los escenarios reales.</t>
  </si>
  <si>
    <t>De febrero a octubre de 2015 y 2016, realizar 11 actividades culturales y artísticas anualmente tales como: puestas en escena, danzas, exposiciones de artes visuales, conciertos y presentaciones musicales, ademas de actividades academicas: simposios, cursos de educación continua, congresos, diplomados, conferencias y talleres</t>
  </si>
  <si>
    <t>Realizar 22 proyectos de vinculación con el entorno, promoviendo eventos académicos, artisticos y culturales donde participaran la plantilla docente y matricula estudiantil de los 4 Programas Educativos.</t>
  </si>
  <si>
    <t>Arrendamiento de transporte para la práctica de campo de 40 alumnos del Área Académica de Danza a la zona arqueológica del Tajín Veracruz (D)</t>
  </si>
  <si>
    <t>Es necesario fortalecer las actividades que fomenten la creación de un grupo de investigación, que permita generar y contribuir de manera directa en el proceso enseñanza aprendizaje, con la finalidad de que los alumnos cuenten con mejores elementos en su aprendizaje, asimismo mejora en los indicadores</t>
  </si>
  <si>
    <t>Meta 1. A octubre de 2015 y  2016 incrementar la participación de 592 alumnos de los 4 PE, mediante su intervención en 5 actividades tales como; deportivas, culturales, ambientales y en relación al  cuidado de la salud.</t>
  </si>
  <si>
    <t>Pago de servicios de por concepto de registro de obra artística de la Licenciatura en Danza ante INDAUTOR. (Instituto Nacional de los Derechos de Autor), que formara parte del acervo de la UAEH (D)</t>
  </si>
  <si>
    <t>Registro</t>
  </si>
  <si>
    <t>Registro de obra</t>
  </si>
  <si>
    <t>Meta 1. De febrero a octubre de 2015 y 2016, haber beneficiado a 13 PTC fortaleciendo la difusión de trabajos de investigación de 12 PTC integrantes de los CA´s, la participación de profesores y  alumnos en  congresos nacionales e internacionales, simposios, conferencias, eventos culturales que permitan el fortalecimiento docente; la publicación de 12 libros y un CD por año, que incrementaran el numero de redes con IES nacionales e internacionales.</t>
  </si>
  <si>
    <t>Gastos de alimentación para la participación de un docente de la Licenciatura en Danza, en el Congreso Nacional de Danza, sede por definir (D)</t>
  </si>
  <si>
    <t>Hospedaje para la participación de un docente de la Licenciatura en Danza, en el Congreso Nacional de Danza, sede por definir (D)</t>
  </si>
  <si>
    <t>Transporte aéreo para la participación de un docente como ponente impartiendo conferencia de la Licenciatura en Danza, en el Congreso Nacional de Danza, sede por definir (D)</t>
  </si>
  <si>
    <t>Meta 1. De febrero a octubre de 2015 y 2016, haber beneficiado a 13 PTC fortaleciendo la difusión de trabajos de investigación de 12 PTC integrantes de los CA´s, la participación de profesores y alumnos en congresos nacionales e internacionales, simposios, conferencias, eventos culturales que permitan el fortalecimiento docente; la publicación de 12 libros y un CD por año, que incrementaran el numero de redes con IES nacionales e internacionales.</t>
  </si>
  <si>
    <t>Gastos de hospedaje durante 8 días, para 2 docentes (1 PTC, 1 PXA) de la Licenciatura Danza, que asistirán a la sesion de trabajo de la Red de Universidades en Artes (RUA) en el extranjero. Sede por confirmar por parte de los organizadores</t>
  </si>
  <si>
    <t>Pago de alimentación para 4 docentes (1 PTC, 1 PXA) de la Licenciatura Danza, que asistirán a la sesión de trabajo de la Red de Universidades en Artes (RUA) en el extranjero. Sede por confirmar por parte de los organizadores</t>
  </si>
  <si>
    <t>5544</t>
  </si>
  <si>
    <t>Transporte áereo para 2 docentes (1 PTC, 1 PXA) de la Licenciatura Danza, que asistirán a la sesión de trabajo de la Red de Universidades en Artes (RUA) en el extranjero. Sede por confirmar por parte de los organizadores</t>
  </si>
  <si>
    <t>Es necesario fortalecer los servicios académicos, con la finalidad de poder brindar mejores condiciones en la impartición de la enseñanza y poder tener los talleres en condiciones óptimas para la realización de las prácticas</t>
  </si>
  <si>
    <t>OESA4</t>
  </si>
  <si>
    <t>Fortalecer la calidad en los servicios de cómputo académico, en el zona metropolitana y en las áreas de extensión académica multidisciplinarias, para apoyar en el cumplimiento de los Programas Educativos y coadyuvar en la formación y desarrollo integral de los alumnos, que propicien habilidades y destrezas en el uso de las tecnologías de la información y la comunicación que fortalezcan su proceso educativo y le permita competir en el ámbito laboral</t>
  </si>
  <si>
    <t>META 2. De Febrero a octubre del 2015 y 2016,fomentar y apoyar la capacidad académica, profesional y artística de los académicos, alumnos inscritos, con el mejoramiento de equipo de 5 talleres de 4 PE</t>
  </si>
  <si>
    <t>Promover la innovación educativa en el PE, dotando para ello software para la producción coreográfica y escenotécnica</t>
  </si>
  <si>
    <t>SOFTWARE</t>
  </si>
  <si>
    <t>Adquisición de software Choreonoid, especializado en la composición coreográfica, para el área académica Danza (D)</t>
  </si>
  <si>
    <t>Software</t>
  </si>
  <si>
    <t>Es necesario fortalecer los servicios académicos, que impacten de manera directa en la formación profesional del estudiante.</t>
  </si>
  <si>
    <t>META 1. A octubre de 2015 y  2016 incrementar la participación de 592 alumnos de los 4 PE, mediante su intervención en 5 actividades tales como; deportivas, culturales, ambientales y en relación al  cuidado de la salud.</t>
  </si>
  <si>
    <t>EQUIPO MÉDICO Y DE LABORATORIO</t>
  </si>
  <si>
    <t>Balanza con analizador de fitness HBF-514C calcula 6 indicadores de condición física que incluyen grasa corporal, grasa visceral, IMC (Índice de Masa Corporal), músculo esquelético, peso corporal y edad corporal. (D)</t>
  </si>
  <si>
    <t>META 2. Fortalecer las acciones de servicios de apoyo académico, con la finalidad de mejorar las condiciones que permitan la impartición de la enseñanza</t>
  </si>
  <si>
    <t>Contar con los servicios de mantenimiento de la infraestructura e incrementar los implementos que permitan la consolidación del CA de Artes Visuales,mantener el status de Consolidación del CA de Música y fortalecer el Grupo de Investigación Arte y Sociedad en RIU para su conformacion en CA</t>
  </si>
  <si>
    <t>CONSERVACIÓN Y MANTENIMIENTO MENOR DE INMUEBLES</t>
  </si>
  <si>
    <t>Mantenimiento preventivo y correctivo del Módulo Integral de Danza. (D)</t>
  </si>
  <si>
    <t>4454</t>
  </si>
  <si>
    <t>Mantenimiento preventivo y correctivos de los salones prácticos de la Lic. en Danza (duelas y equipo de sonido,)se consideran 4 salones prácticos los cuales son los siguientes: salón de folklor, salón de ballet sala polivalente y salón teórico práctico. (D)</t>
  </si>
  <si>
    <t>Es necesario brindar las condiciones necesarias para continuar fortaleciendo las actividades de apoyo a la enseñanza, para ello es importante generar las condiciones óptimas.</t>
  </si>
  <si>
    <t>Contar con los servicios de mantenimiento de la infraestructura e incrementar
los implementos que permitan la consolidacion del CA de Artes Visuales,
mantener el status de Consolidacion del CA de Musica y fortalecer el Grupo
de Investigación Arte y Sociedad en RIU para su conformacion en CA</t>
  </si>
  <si>
    <t>Mantenimiento preventivo y correctivo al equipo del taller de Vestuario y salones prácticos de la Licenciatura en Danza, para que tengan las características idóneas (D)</t>
  </si>
  <si>
    <t>Es necesario dentro de las actividades que contribuyen a la formación integral de los estudiantes, que participen en la realización de eventos académicos</t>
  </si>
  <si>
    <t>De febrero a octubre de 2015 y 2016, realizar 11 actividades culturales y artísticas anualmente tales como: puestas en escena, danzas, exposiciones de artes visuales,
conciertos y presentaciones musicales, ademas de actividades académicas: simposios, cursos de educación continua, congresos, diplomados, conferencias y talleres</t>
  </si>
  <si>
    <t>Realizar 22 proyectos de vinculación con el entorno, promoviendo eventos académicos, artísticos y culturales donde participaran la plantilla docente y matricula estudiantil de los 4 Programas Educativos.</t>
  </si>
  <si>
    <t>Gastos de alimentación para 20 representantes expertos en Danza, que participarán en el 13vo Día Internacional de la Danza, dirigido al 100% de la matricula del PE de Danza (D)</t>
  </si>
  <si>
    <t>Pago de alimentación para 8 ponentes expertos en Huapango que participarán en el 4to Concurso de Huapango Hidalguense, dirigido al 100% de la matrícula de la Licenciatura en Danza, con duración de 2 días. (D)</t>
  </si>
  <si>
    <t>Concurso</t>
  </si>
  <si>
    <t>Servicios de transporte para trasladar a 20 representantes expertos en Danza, que participarán en el 13vo Día Internacional de la Danza, dirigido al 100% de la matricula del PE de Danza. (D)</t>
  </si>
  <si>
    <t>Evento</t>
  </si>
  <si>
    <t>Pago de hospedaje para 8 expertos invitados en Danza que participarán en el 4to Concurso de Huapango Hidalguense, dirigido al 100% de la matrícula de la Licenciatura en Danza, con duracion de 2 días (D)</t>
  </si>
  <si>
    <t>Es importante seguir con las acciones que contribuyan a la mejora en los indicadores de movilidad de los estudiantes, asimismo fortalecer la formación integral de los estudiantes</t>
  </si>
  <si>
    <t>Pago de alimentación para alumnos que realizan movilidad educativa en universidades nacionales para 2 estudiantes de Música</t>
  </si>
  <si>
    <t>ÁREA ACADÉMICA DE MUSICA</t>
  </si>
  <si>
    <t xml:space="preserve">REYES                          MORENO                         YOLOTL                        </t>
  </si>
  <si>
    <t>4448</t>
  </si>
  <si>
    <t xml:space="preserve">Licenciatura en Música ÁREA ACADÉMICA DE MUSICA                                              </t>
  </si>
  <si>
    <t>Pago de hospedaje por seis meses para alumnos que realizan movilidad educativa en universidades nacionales para 2 estudiantes de Música</t>
  </si>
  <si>
    <t>Pago de transporte aéreo para alumnos que realizan movilidad educativa en universidades nacionales para 2 estudiantes de Música</t>
  </si>
  <si>
    <t>Pago de alimentación para un alumno que realiza prácticas pofesionales en el extranjero del área de Música en la Orquesta Sinfónica de la Universidad de Caldas Colombia (M)</t>
  </si>
  <si>
    <t>Pago de hospedaje para un alumno que realiza prácticas pofesionales en el extranjero del área de Música en la Orquesta Sinfónica de la Universidad de Caldas Colombia (M)</t>
  </si>
  <si>
    <t>Pago de transporte aéreo para un alumno que realiza prácticas pofesionales en el extranjero del área de Música en la Orquesta Sinfónica de la Universidad de Caldas Colombia (M)</t>
  </si>
  <si>
    <t>Se necesitan desarrollar actividades que permitan fortalecer la formación integral del estudiante, asimismo que fortalezca la planta docente con cursos e actualización disciplinar</t>
  </si>
  <si>
    <t>Pago de honorarios para el ponente que impartirá el curso
Cuidado de la Salud y la Sexualidad, dirigido a la 100 % de la matricula de las cuatro Licenciaturas del Instituto de Artes, con duración de 3 días (M)</t>
  </si>
  <si>
    <t>Gastos de alimentación para que un PTC y un PXA, asistan al curso Metodología Suzuki, de la Licenciatura en Música, con duración de una semana (M)</t>
  </si>
  <si>
    <t>Gastos de hospedaje para que un PTC y un PXA, asistan al curso Metodología Suzuki, de la Licenciatura en Música, con duración de una semana (M)</t>
  </si>
  <si>
    <t xml:space="preserve"> ÁREA ACADÉMICA DE MUSICA                                              </t>
  </si>
  <si>
    <t>Pago de alimentación por 3 dias, para dos maestros integrantes de la Academia de Inglés que participarán en el congreso a nivel nacional ANUPI A.C 2015 y 2016. Sede por confirmar por la AC.</t>
  </si>
  <si>
    <t>Pago de honorarios para el maestro que impartirá el curso de Entrenamiento Auditivo, dirigido a 15 PXA y 5 PTC del área académica de Música (M)</t>
  </si>
  <si>
    <t>Pago de honorarios para el maestro que impartirá el curso de Interpretación Musical, dirigido a 15 PXA y 5 PTC del área académica de Música (M)</t>
  </si>
  <si>
    <t>Pago de honorarios para el maestro que impartirá el curso de Música de Cámara, dirigido a 15 PXA y 5 PTC del área académica de Música (M)</t>
  </si>
  <si>
    <t>Pago de hospedaje por 3 dias, para dos maestros integrantes de la Academia de Inglés que participarán en el congreso a nivel nacional ANUPI A.C 2015 y 2016. Sede por confirmar por la AC.</t>
  </si>
  <si>
    <t>Pago de inscripción de dos maestros integrantes de la Academia de Inglés que participarán como ponentes en el Congreso a nivel nacional ANUPI A.C 2015. Sede por confirmar por la AC</t>
  </si>
  <si>
    <t>Pago de inscripción para que un PTC y un PXA, asistan al curso Metodología Suzuki, de la Licenciatura en Música, con duración de una semana (M)</t>
  </si>
  <si>
    <t>Pasaje aéreo para dos maestros integrantes de la Academia de Inglés que participarán en el congreso a nivel nacional ANUPI A.C 2015 y 2016. Sede por confirmar por la AC.</t>
  </si>
  <si>
    <t>Transporte terrestre para que un PTC y un PXA, asistan al curso Metodología Suzuki, de la Licenciatura en Música, con duración de una semana (M)</t>
  </si>
  <si>
    <t>Fortalecer el proceso de movilidad de los estudiantes, con la finalidad de mejorar los indicadores de competitividad académica</t>
  </si>
  <si>
    <t>Pago de  transporte aéreo para alumnos que realizan movilidad educativa en universidades nacionales para  1 estudiante de Diseño Gráfico</t>
  </si>
  <si>
    <t>ÁREA ACADÉMICA DE DISEÑO GRAFICO</t>
  </si>
  <si>
    <t xml:space="preserve">TELLEZ                         RODRIGUEZ                      VIRGINIA                      </t>
  </si>
  <si>
    <t>5400</t>
  </si>
  <si>
    <t xml:space="preserve"> ÁREA ACADÉMICA DE DISEÑO GRAFICO                                      </t>
  </si>
  <si>
    <t>Reporte de calificiaciones</t>
  </si>
  <si>
    <t>Pago de alimentación para alumnos que realizan movilidad educativa en universidades nacionales para  1 estudiante de Diseño Gráfico</t>
  </si>
  <si>
    <t>Boleta de Calificaciones</t>
  </si>
  <si>
    <t>Pago de hospedaje por seis meses para alumnos que realizan movilidad educativa en universidades nacionales para  1 estudiante de Diseño Gráfico</t>
  </si>
  <si>
    <t>Acondicionar los equipos de computo con software actualizado con la finalidad de brindar a alumno una mejor herramienta para elaborar sus proyectos.</t>
  </si>
  <si>
    <t>De febrero a octubre de 2015 y 2016, realizar 11
actividades culturales y artisticas anualmente tales como:
puestas en escena, danzas, exposiciones de artes visuales,
conciertos y presentaciones musicales, ademas de
actividades academicas: simposios, cursos de educación
continua, congresos, diplomados, conferencias y talleres</t>
  </si>
  <si>
    <t>licencias de software Adobe Suite Cs6, Maya Autodesk, utilizado en el aula de cómputo por alumnos y profesores, costo mensual. (DG)</t>
  </si>
  <si>
    <t>Usuario</t>
  </si>
  <si>
    <t>Factura y Código</t>
  </si>
  <si>
    <t>Equipar los espacios con accesorios adecuados para el uso del equipo de computo y proyectores, brindando al alumno una mejor calidad en la impartición de clases.</t>
  </si>
  <si>
    <t>De febrero a octubre de 2015 y 2016, realizar 11 actividades culturales y artísticas anualmente tales como:
puestas en escena, danzas, exposiciones de artes visuales,
conciertos y presentaciones musicales, ademas de actividades académicas: simposios, cursos de educación continua, congresos, diplomados, conferencias y talleres</t>
  </si>
  <si>
    <t>·Cable de red, Categoria 5, Ultraplano, 10 MTS (DG)</t>
  </si>
  <si>
    <t>pieza</t>
  </si>
  <si>
    <t>·Cable VGA, Extension para monitor de 1.8 MTS. (DG)</t>
  </si>
  <si>
    <t>Adaptadores Lightning a VGA, marca Apple. (DG)</t>
  </si>
  <si>
    <t>Disco duro externo Adata 1Tb Antishock 2.5, HD710, 13.2 x 9.9 x 2.1 cm (DG)</t>
  </si>
  <si>
    <t>Mac Pro, Quad core y GPU doble, Procesador E5 Intel Xeon quad core de 3.7 GHz, 12 GB de memoria ECC DDR3 de 1866 MHz, AMD FirePro D300 doble con VRAM GDDR5 de 2 GB cada una, Almacenamiento en flash basado en PCIe de 256 GB  (DG)</t>
  </si>
  <si>
    <t>Facturas</t>
  </si>
  <si>
    <t>Automated Color and Brightness Calibration, Full-spectrum color sensor, Calibrate all your LED, OLED, LCD and CRT displays, Laptops and front projectors, Improved accuracy and stability - The fourth-generation Spyders have double-shielded color filters for even closer match to CIE color standards and improved long term stability. Average accuracy is up 26% and consistency between Spyder units is 19% better. Fast Re-calibration Assistant - The ReCAL feature makes it quick and easy to recalibrate your display to compensate for changes over time. (DG)</t>
  </si>
  <si>
    <t>Beauty dish de .90 m para equipo Bowens, Beauty Dish Alta Potencia con Grid 30 y Maleta (DG)</t>
  </si>
  <si>
    <t>Bisagra sencilla de placa troquelada de acero de alta resistencia (DG)</t>
  </si>
  <si>
    <t>cable hdmi 30 m., Cable Hdmi Para Alta Definicion Chapa De Oro 30 Metros (DG)</t>
  </si>
  <si>
    <t>cámaras fotográficas profesionales, NIKON D7100 LK (18-105 mm),  (DG)</t>
  </si>
  <si>
    <t>difusores octagonales, CAJA SUAVIZADORA OCTAGONAL 100CM (DG)</t>
  </si>
  <si>
    <t>EPSON STYLUS PHOTO R3000, ORTAFONDOS KIT 1314B 272,052(2PZAS),275(2PZAS),BOLSA (DG)</t>
  </si>
  <si>
    <t>Filtros Cartuchos de repuesto para gases y ácidos (DG)</t>
  </si>
  <si>
    <t>Guantes de Caucho policloropreno para manejo de químicos. Talla mediana y grande (DG)</t>
  </si>
  <si>
    <t>Guía de color PANTONE, El PANTONE PORTÁTIL ESTUDIO GUÍA contiene el conjunto completo de todas las Guías SERIE PANTONE PLUS, nuestra colección completa de los sólidos - incluyendo 644 nuevos colores añadidos desde 2010, con un 84 añade sólo este año - así como los colores de proceso, neones espectaculares, metálicos brillantes y suaves pasteles. (DG)</t>
  </si>
  <si>
    <t>impresora para papel fotográfico a color y blanco y negro, EPSON STYLUS PHOTO R3000 (DG)</t>
  </si>
  <si>
    <t>juegos de sombrillas translucidas y metálica de 1.20 m. Para bowens, SET DE SOMBRILLAS (1) BLANCA Y (1) TRANSLUCIDA (DG)</t>
  </si>
  <si>
    <t>Magic Mouse de Apple    (DG)</t>
  </si>
  <si>
    <t>Mantenimiento preventivo y correctivo de equipos del centro de Cómputo (DG)</t>
  </si>
  <si>
    <t>Mesa de trabajo Tipo Isla, fabricada en acero inoxidable Cal. 18 1.40m x 0.70 x 0.90 cm (DG)</t>
  </si>
  <si>
    <t>Respiradores sin cartucho (mascarillas) Pieza facial sin cartuchos con válvula de exhalación y bandas elásticas ajustables (DG)</t>
  </si>
  <si>
    <t>SUMINISTRO Y COLOCACION DE EXTRACTOR INDUSTRIAL EN MURO Y/O TECHO PARA DESCARGA Y EXTRACCION DE AIRE QUE PERMITA LA VENTILACION EN EL TALLER DESERIGRAFÍA Y AEROGRAFÍA. INCLUYE: CABLEADO E INSTALACION ELÉCTRICA (DG)</t>
  </si>
  <si>
    <t>Teclado inalámbrico Apple - español  (DG)</t>
  </si>
  <si>
    <t>Teflón con resorte de 40cm x 40 cm (DG)</t>
  </si>
  <si>
    <t>tripies profesionales para cámara manfroto, TRIPIE MANFROTTO 458B (DG)</t>
  </si>
  <si>
    <t xml:space="preserve">Mantener en optimas condiciones el equipo del taller de aerografía y brindar mejor servicio al alumno. </t>
  </si>
  <si>
    <t>Mantenimiento preventivo y correctivo a compresor de aire truper modelo COMP-50L Codigo: 19011,COMPRESOR  MOBIMEX MOD: TD-2525  (DG)</t>
  </si>
  <si>
    <t>Factura y bitácora de servicio</t>
  </si>
  <si>
    <t>Es necesario fortalecer la generación de productividad académica, con la finalidad de mejorar y asegurar los indicadores de calidad de la capacidad académica</t>
  </si>
  <si>
    <t>Publicación de memorias del 6 Simposio la Música en Latinoamerica, con las siguientes características: 150 páginas, tamaño 21 x 17 cms. Tinta a color en gráficos. Terminado mate en portada. Incluye lectura y corrección ortotipográfica.  (M)</t>
  </si>
  <si>
    <t>Impresión</t>
  </si>
  <si>
    <t>Memoria</t>
  </si>
  <si>
    <t>Pago de honorarios a la persona que realizará la grabación de CD de obras derivadas de la línea de investigación: Rescate, creación y difusión de obras musicales que cultiva el CA de Música (M)</t>
  </si>
  <si>
    <t>Servicio de grabación de CD</t>
  </si>
  <si>
    <t>Publicación de un libro arbitrado con obras musicales derivadas de la línea de investigación: Rescate, creación y difusión de obras musicales que cultiva el CA de Música con las siguientes características: 150 páginas, tamaño 21 x 17 cms. Tinta a color en gráficos. Terminado mate en portada. Incluye lectura y corrección ortotipográfica. (M)</t>
  </si>
  <si>
    <t>Publicación de cuaderno de apuntes de investigación derivado del intercambio entre los CAs de IES nacionales e internacionales 100 páginas, tamaño media carta. Tinta a color en gráficos. (M)</t>
  </si>
  <si>
    <t>Cuadernillo</t>
  </si>
  <si>
    <t>Pago de alimentación por 5 dias, para cuatro maestros integrantes y colaboradores del CA de Música, que participarán en el Estudio del Archivo Nacional de Música, en la Universidad de Costa Rica (M)</t>
  </si>
  <si>
    <t>Pago de hospedaje por 5 dias, para cuatro maestros integrantes y colaboradores del CA de Música, que participarán en el Estudio del Archivo Nacional de Música, en la Universidad de Costa Rica (M)</t>
  </si>
  <si>
    <t>Pasaje aéreo para cuatro maestros integrantes y colaboradores del CA de Música, que participarán en el Estudio del Archivo Nacional de Música, en la Universidad de Costa Rica (M)</t>
  </si>
  <si>
    <t>Fortalecer el equipamiento de aulas, con la finalidad de proporcionar las condiciones óptimas para la enseñanza y aprendizaje. Asimismo, de dotar de equipo para las prácticas establecidas en el programa educativo.</t>
  </si>
  <si>
    <t>Contar con los servicios de mantenimiento de la infraestructura e incrementar los implementos que permitan la consolidación del CA de Artes Visuales, mantener el status de Consolidación del CA de Música y fortalecer el Grupo
de Investigación Arte y Sociedad en RIU para su conformacion en CA</t>
  </si>
  <si>
    <t>Atril fabricación especial, tubular sólido con tripié telescópico de dos fases y paleta de lámina de 3 milímetros de espesor, todo en negro mate (M)</t>
  </si>
  <si>
    <t>MUEBLES DE OFICINA Y ESTANTERÍA</t>
  </si>
  <si>
    <t>Banca profesional para piano con altura ajustable mediante rodillos laterales en madera color negro, terminado en poliuretano con vinipiel (M)</t>
  </si>
  <si>
    <t>Escritorio tipo grapa color chocolate cajón lado derecho 74X120X60</t>
  </si>
  <si>
    <t>Pantalla de LED 50 Pulgadas Samsung 60 Hz 1080p FHD Smart UN50FH5303FXZX (M)</t>
  </si>
  <si>
    <t>Adquisición de 300 cañas para clarinete marca Vandoren del número 3 y medio (M)</t>
  </si>
  <si>
    <t>Adquisición de 50 sets cuerdas para guitarra marca Savarez Corum de alta tensión (M)</t>
  </si>
  <si>
    <t>Computadora marca Hp modelo Specte One Todo En Uno Core I3 3240t 750gb 256gb Ssd. Para el CA de Música (M)</t>
  </si>
  <si>
    <t>OTRO MOBILIARIO, EQUIPO EDUCACIONAL Y RECREATIVO</t>
  </si>
  <si>
    <t>FLAUTA TRANSVERSAL PICCOLO JPC-301S (Veerkamp) (M)</t>
  </si>
  <si>
    <t>FLAUTA TRANSVERSAL PICCOLO Yamaha YPC-32  (M)</t>
  </si>
  <si>
    <t xml:space="preserve">CAMACHO                        IBERRI                         MARCELA                       </t>
  </si>
  <si>
    <t>Adquisición de clarinete en La, marca Yamaha, modelo custom de madera (M)</t>
  </si>
  <si>
    <t>Adquisición de dos guitarras de concierto, con descripcion: Maderas, diapasón de ébano, tapa cedro alemana, cuerpo y costillas de rosa de la india, maquinaria alemana, terminado en mate. Color natural, marca Ernesto Caro (M)</t>
  </si>
  <si>
    <t>Brindar los mantenimientos a los equipos, para que se encuentren en óptimas condiciones para las horas prácticas establecidas en el programa educativo.</t>
  </si>
  <si>
    <t>Mantenimiento preventivo y correctivo de instrumentos de cuerda y aliento del área académica de Música (M)</t>
  </si>
  <si>
    <t>Bitácora de mantenimiento</t>
  </si>
  <si>
    <t>Mantenimiento preventivo y correctivo para el semestre enero-junio de 2015, de 15 pianos verticales y 2 pianos de cola afinación. EL servicio incluye la afinación y limpieza del instrumento, ajuste de maquinaria, reparaciones menores y reemplazo de piezas desgastadas Proveedor: Mario Alberto Gutiérrez (M)</t>
  </si>
  <si>
    <t>Mantenimiento preventivo y correctivo para el semestre julio-diciembre de 2015, de 15 pianos verticales y 2 pianos de cola afinación. EL servicio incluye la afinación y limpieza del instrumento, ajuste de maquinaria, reparaciones menores y reemplazo de piezas desgastadas Proveedor: Mario Alberto Gutiérrez (M)</t>
  </si>
  <si>
    <t>La realización de eventos académicos, permite por un lado acercar a los jóvenes con ponentes de amplia trayectoria con la finalidad de compartir experiencias, que fortalezcan su formación profesional.</t>
  </si>
  <si>
    <t>Pago de alimentación para invitados, que participarán como ponentes en el 6o Encuentro Internacional para la Interpretación Musical, dirigido al 100% de su matricula (M)</t>
  </si>
  <si>
    <t>Pago de alimentación para invitados, que participarán en el 7o Simposio de la Licenciatura en Música La Música en Latinoamérica, dirigido al 100% de su matrícula (M)</t>
  </si>
  <si>
    <t>Pago de hospedaje para invitados, que participarán 6o Encuentro Internacional para la Interpretación Musical, dirigido al 100% de su matricula (M)</t>
  </si>
  <si>
    <t>Pago de hospedaje para invitados, que participarán en el 7o Simposio de la Licenciatura en Música La Música en Latinoamérica, dirigido al 100% de su matricula (M)</t>
  </si>
  <si>
    <t>Transporte aéreo internacional para dos investigadores extranjeros invitados  que participarán en el 6o Encuentro para la Interpretación Musical (M)</t>
  </si>
  <si>
    <t>Transporte aéreo internacional para dos investigadores extranjeros invitados  que participarán en el 7o Simposio de la Licenciatura en Música La Música en Latinoamérica, dirigido al 100% de la matricula. (M)</t>
  </si>
  <si>
    <t>Transporte aéreo internacional para un investigador extranjeros invitados  que participarán en el 7o Simposio de la Licenciatura en Música La Música en Latinoamérica, dirigido al 100% de la matricula. (M)</t>
  </si>
  <si>
    <t>Transporte aéreo nacional para dos investigadores miembros de la RED académica invitados  que participarán en el 7o Simposio de la Licenciatura en Música La Música en Latinoamérica, dirigido al 100% de la matricula. (M)</t>
  </si>
  <si>
    <t>Transporte terrestre Pachuca-Puebla-Pachuca para dos investigadores nacionales invitados  que participarán en el 6o Encuentro para la Interpretación Musical (M)</t>
  </si>
  <si>
    <t>Transporte terrestre Xalapa-Puebla-Pachuca  y Pachuca-Puebla-Xalapa para dos investigadores nacionales invitados  que participarán en el 6o Encuentro para la Interpretación Musical (M)</t>
  </si>
  <si>
    <t xml:space="preserve">Transporte terrestre, Puebla-Pachuca-Puebla, para 2 invitados de la BUAP, que participarán en el 7o Simposio de la Licenciatura en Música La Música en Latinoamérica (M) </t>
  </si>
  <si>
    <t>Transporte terrestre, Xalapa-Puebla-Pachuca y Pachuca-Puebla-Xalapa, para dos invitados de la Universidad Veracruzana, que participarán en el 7o Simposio de la Licenciatura en Música La Música en Latinoamérica, dirigido al 100% de su matrícula (M)</t>
  </si>
  <si>
    <t>PROGRAMA EDUCATIVO BENEFICIADO O ÁREA ACADÉMICA</t>
  </si>
  <si>
    <t>META 1. De febrero a octubre de 2015 y 2016, haber beneficiado a 13 PTC fortaleciendo la difusión de trabajos de investigación de 12 PTC integrantes de los CA´s, la participación de profesores y  alumnos en  congresos nacionales e internacionales, simposios, conferencias, eventos culturales que permitan el fortalecimiento docente; la publicación de 12 libros y un CD por año, que incrementaran el numero de redes con IES nacionales e internacionales.</t>
  </si>
  <si>
    <t>FECHA DE SOLICITUD DEL RECURSO</t>
  </si>
  <si>
    <t>FECHA DE  APLICACIÓN DEL RECURSO</t>
  </si>
  <si>
    <t>Resumen movilidad nacional, internacional y practicas profesionales</t>
  </si>
  <si>
    <t>Cantidad</t>
  </si>
  <si>
    <t>Concepto</t>
  </si>
  <si>
    <t>Monto</t>
  </si>
  <si>
    <t>Movilidad alumnos nacional</t>
  </si>
  <si>
    <t>Movilidad alumnos internacional</t>
  </si>
  <si>
    <t>Practicas profesionales</t>
  </si>
  <si>
    <t>Movilidad docente internacional</t>
  </si>
  <si>
    <t>Resumen docencia: taller, cursos, congresos, grabacion, practicas.</t>
  </si>
  <si>
    <t>Cursos de actualizacion disciplinar y atencion a la salud</t>
  </si>
  <si>
    <t>Practicas de campo</t>
  </si>
  <si>
    <t>Elaboracion de partituras</t>
  </si>
  <si>
    <t>Grabacion de resultados</t>
  </si>
  <si>
    <t>Visita a nivel internacional</t>
  </si>
  <si>
    <t>Resumen Investigación</t>
  </si>
  <si>
    <t>Asistencia  y participación a Congresos Internacionales</t>
  </si>
  <si>
    <t>Asistencia y participación a Congresos Nacionales</t>
  </si>
  <si>
    <t>Impartición de Conferencias y Talleres a Nivel Internacional</t>
  </si>
  <si>
    <t>Practicas de Campo Alumnos</t>
  </si>
  <si>
    <t>Sesion de Trabajo de la Red de Universidades en artes</t>
  </si>
  <si>
    <t>Pago de Honorarios por grabacion de CD de obras</t>
  </si>
  <si>
    <t>Desarrollo de la LGAC que cultiva (AV)</t>
  </si>
  <si>
    <t>Resumen Extención</t>
  </si>
  <si>
    <t>Visitas a Museos Alumnos</t>
  </si>
  <si>
    <t>visitas a Museos Profesores</t>
  </si>
  <si>
    <t>Resumen Vinculación</t>
  </si>
  <si>
    <t xml:space="preserve"> Resumen Publicación_Libro_Arbitrado</t>
  </si>
  <si>
    <t>Publicaciones de Libros Arbitrados</t>
  </si>
  <si>
    <t>Resumen Memorias</t>
  </si>
  <si>
    <t>Publicación de Memorias de Simposios</t>
  </si>
  <si>
    <t>Cuadro de Apuntes</t>
  </si>
  <si>
    <t>Publicacion de Cuaderno de Apuntes de Investigación</t>
  </si>
  <si>
    <t>Visita Nacional como parte de la nivelacion academica</t>
  </si>
  <si>
    <t>Festival Nacional Patria Grande</t>
  </si>
  <si>
    <t>Congreso Nacional</t>
  </si>
  <si>
    <t>Participación en el Estudio del Archivo Nacional de Musica</t>
  </si>
  <si>
    <t>Pago de registro de Obra Artistica</t>
  </si>
  <si>
    <t>Practica de campo alumnos</t>
  </si>
  <si>
    <t>Eventos Academicos realizados por el Instituto</t>
  </si>
  <si>
    <t xml:space="preserve">Resumen </t>
  </si>
  <si>
    <t>Infraestructura</t>
  </si>
  <si>
    <t>Materiales</t>
  </si>
  <si>
    <t>Mantenimiento</t>
  </si>
  <si>
    <t>Servicios Academicos</t>
  </si>
  <si>
    <t>Movilidad</t>
  </si>
  <si>
    <t>Publicaciones</t>
  </si>
  <si>
    <t>Extensión</t>
  </si>
  <si>
    <t>Docencia</t>
  </si>
  <si>
    <t>Investigación</t>
  </si>
  <si>
    <t>Mantenimientos</t>
  </si>
  <si>
    <t>Vinculación</t>
  </si>
  <si>
    <t>Evaluación</t>
  </si>
  <si>
    <t>Servicios Académicos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</si>
</sst>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theme="1"/>
      <name val="Calibri"/>
      <family val="2"/>
      <scheme val="minor"/>
    </font>
    <font>
      <b/>
      <sz val="11"/>
      <color theme="1"/>
      <name val="Calibri"/>
      <family val="2"/>
      <scheme val="minor"/>
    </font>
    <font>
      <b/>
      <sz val="11"/>
      <color rgb="FF663300"/>
      <name val="Calibri"/>
      <family val="2"/>
      <scheme val="minor"/>
    </font>
    <font>
      <sz val="11"/>
      <color theme="1"/>
      <name val="Calibri"/>
      <family val="2"/>
      <scheme val="minor"/>
    </font>
    <font>
      <b/>
      <sz val="16"/>
      <color theme="0"/>
      <name val="Calibri"/>
      <family val="2"/>
      <scheme val="minor"/>
    </font>
    <font>
      <b/>
      <sz val="12"/>
      <color rgb="FF663300"/>
      <name val="Calibri"/>
      <family val="2"/>
      <scheme val="minor"/>
    </font>
  </fonts>
  <fills count="5">
    <fill>
      <patternFill patternType="none"/>
    </fill>
    <fill>
      <patternFill patternType="gray125"/>
    </fill>
    <fill>
      <gradientFill type="path" left="0.5" right="0.5" top="0.5" bottom="0.5">
        <stop position="0">
          <color theme="0"/>
        </stop>
        <stop position="1">
          <color rgb="FFCC9900"/>
        </stop>
      </gradientFill>
    </fill>
    <fill>
      <patternFill patternType="solid">
        <fgColor theme="4" tint="0.79998168889431442"/>
        <bgColor theme="4" tint="0.79998168889431442"/>
      </patternFill>
    </fill>
    <fill>
      <patternFill patternType="solid">
        <fgColor rgb="FF6633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56">
    <xf numFmtId="0" fontId="0" fillId="0" borderId="0" xfId="0"/>
    <xf numFmtId="0" fontId="0" fillId="0" borderId="0" xfId="0" applyAlignment="1" applyProtection="1">
      <alignment horizontal="center" vertical="top"/>
      <protection locked="0"/>
    </xf>
    <xf numFmtId="0" fontId="0" fillId="0" borderId="0" xfId="0" applyBorder="1" applyAlignment="1" applyProtection="1">
      <alignment horizontal="center" vertical="top"/>
      <protection locked="0"/>
    </xf>
    <xf numFmtId="0" fontId="0" fillId="3" borderId="1" xfId="0" applyFont="1" applyFill="1" applyBorder="1" applyAlignment="1">
      <alignment horizontal="center" vertical="center" wrapText="1"/>
    </xf>
    <xf numFmtId="0" fontId="0" fillId="3" borderId="1" xfId="0" applyFont="1" applyFill="1" applyBorder="1" applyAlignment="1">
      <alignment vertical="center" wrapText="1"/>
    </xf>
    <xf numFmtId="44" fontId="0" fillId="3" borderId="1" xfId="1" applyFont="1" applyFill="1" applyBorder="1" applyAlignment="1">
      <alignment vertical="center" wrapText="1"/>
    </xf>
    <xf numFmtId="14" fontId="0" fillId="3" borderId="1" xfId="0" applyNumberFormat="1" applyFont="1" applyFill="1" applyBorder="1" applyAlignment="1">
      <alignment horizontal="center" vertical="center" wrapText="1"/>
    </xf>
    <xf numFmtId="22" fontId="0" fillId="3" borderId="1" xfId="0" applyNumberFormat="1"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44" fontId="0" fillId="0" borderId="1" xfId="1" applyFont="1" applyBorder="1" applyAlignment="1">
      <alignment vertical="center" wrapText="1"/>
    </xf>
    <xf numFmtId="14" fontId="0" fillId="0" borderId="1" xfId="0" applyNumberFormat="1" applyFont="1" applyBorder="1" applyAlignment="1">
      <alignment horizontal="center" vertical="center" wrapText="1"/>
    </xf>
    <xf numFmtId="22" fontId="0" fillId="0" borderId="1" xfId="0" applyNumberFormat="1" applyFont="1" applyBorder="1" applyAlignment="1">
      <alignment vertical="center" wrapText="1"/>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protection locked="0"/>
    </xf>
    <xf numFmtId="44" fontId="2" fillId="2" borderId="1" xfId="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protection locked="0"/>
    </xf>
    <xf numFmtId="14"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protection locked="0"/>
    </xf>
    <xf numFmtId="44" fontId="2" fillId="2" borderId="1" xfId="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protection locked="0"/>
    </xf>
    <xf numFmtId="14"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44" fontId="1" fillId="3" borderId="1" xfId="1" applyFont="1" applyFill="1" applyBorder="1" applyAlignment="1">
      <alignment vertical="center" wrapText="1"/>
    </xf>
    <xf numFmtId="22" fontId="0" fillId="0" borderId="1" xfId="0" applyNumberFormat="1" applyFont="1" applyFill="1" applyBorder="1" applyAlignment="1">
      <alignment vertical="center" wrapText="1"/>
    </xf>
    <xf numFmtId="44" fontId="4" fillId="4" borderId="0" xfId="0" applyNumberFormat="1" applyFont="1" applyFill="1"/>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44" fontId="0" fillId="0" borderId="1" xfId="1" applyFont="1" applyBorder="1" applyAlignment="1">
      <alignment horizontal="center"/>
    </xf>
    <xf numFmtId="0" fontId="0" fillId="0" borderId="1" xfId="0" applyBorder="1" applyAlignment="1">
      <alignment horizontal="left" vertical="center"/>
    </xf>
    <xf numFmtId="44" fontId="1" fillId="0" borderId="1" xfId="1" applyFont="1" applyBorder="1" applyAlignment="1">
      <alignment horizontal="center"/>
    </xf>
    <xf numFmtId="44" fontId="0" fillId="0" borderId="0" xfId="1" applyFont="1" applyAlignment="1">
      <alignment horizontal="center"/>
    </xf>
    <xf numFmtId="0" fontId="0" fillId="0" borderId="1" xfId="0" applyBorder="1" applyAlignment="1">
      <alignment horizontal="left" wrapText="1"/>
    </xf>
    <xf numFmtId="0" fontId="0" fillId="0" borderId="1" xfId="0" applyFill="1" applyBorder="1" applyAlignment="1">
      <alignment horizontal="center" vertical="center"/>
    </xf>
    <xf numFmtId="44" fontId="1" fillId="0" borderId="1" xfId="0" applyNumberFormat="1" applyFont="1" applyBorder="1" applyAlignment="1">
      <alignment horizontal="center"/>
    </xf>
    <xf numFmtId="44" fontId="0" fillId="0" borderId="1" xfId="1" applyFont="1" applyBorder="1"/>
    <xf numFmtId="44" fontId="0" fillId="0" borderId="0" xfId="0" applyNumberFormat="1"/>
    <xf numFmtId="44" fontId="1" fillId="0" borderId="1" xfId="1" applyFont="1" applyBorder="1"/>
    <xf numFmtId="0" fontId="0" fillId="0" borderId="3" xfId="0" applyBorder="1"/>
    <xf numFmtId="0" fontId="0" fillId="0" borderId="4" xfId="0" applyBorder="1"/>
    <xf numFmtId="0" fontId="0" fillId="0" borderId="5" xfId="0" applyBorder="1"/>
    <xf numFmtId="44" fontId="1" fillId="0" borderId="6" xfId="1" applyFont="1" applyBorder="1"/>
    <xf numFmtId="0" fontId="0" fillId="0" borderId="0" xfId="0" applyBorder="1"/>
    <xf numFmtId="44" fontId="0" fillId="0" borderId="0" xfId="1" applyFont="1" applyBorder="1"/>
    <xf numFmtId="44" fontId="0" fillId="0" borderId="0" xfId="1" applyFont="1"/>
    <xf numFmtId="0" fontId="0" fillId="0" borderId="1" xfId="0" applyBorder="1" applyAlignment="1">
      <alignment horizontal="center"/>
    </xf>
    <xf numFmtId="0" fontId="0" fillId="0" borderId="3"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5" fillId="2" borderId="0" xfId="0" applyFont="1" applyFill="1" applyBorder="1" applyAlignment="1" applyProtection="1">
      <alignment horizontal="center" vertical="center" wrapText="1"/>
    </xf>
  </cellXfs>
  <cellStyles count="2">
    <cellStyle name="Moneda" xfId="1" builtinId="4"/>
    <cellStyle name="Normal" xfId="0" builtinId="0"/>
  </cellStyles>
  <dxfs count="0"/>
  <tableStyles count="0" defaultTableStyle="TableStyleMedium9" defaultPivotStyle="PivotStyleLight16"/>
  <colors>
    <mruColors>
      <color rgb="FF663300"/>
      <color rgb="FF0000FF"/>
      <color rgb="FFFFCC99"/>
      <color rgb="FFFF9900"/>
      <color rgb="FFFFCC66"/>
      <color rgb="FFFFC46D"/>
      <color rgb="FFCC9900"/>
      <color rgb="FFC09E10"/>
      <color rgb="FFFFB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2"/>
  <sheetViews>
    <sheetView topLeftCell="J40" workbookViewId="0">
      <selection activeCell="L43" sqref="L43"/>
    </sheetView>
  </sheetViews>
  <sheetFormatPr baseColWidth="10" defaultRowHeight="15" x14ac:dyDescent="0.25"/>
  <cols>
    <col min="1" max="1" width="17.42578125" customWidth="1"/>
    <col min="2" max="2" width="28" customWidth="1"/>
    <col min="4" max="4" width="55.28515625" customWidth="1"/>
    <col min="6" max="6" width="46.5703125" customWidth="1"/>
    <col min="8" max="8" width="52.5703125" customWidth="1"/>
    <col min="9" max="9" width="18.28515625" customWidth="1"/>
    <col min="10" max="10" width="18.140625" customWidth="1"/>
    <col min="11" max="11" width="19.5703125" customWidth="1"/>
    <col min="12" max="12" width="20.85546875" customWidth="1"/>
    <col min="13" max="13" width="16.5703125" customWidth="1"/>
    <col min="14" max="14" width="17.140625" customWidth="1"/>
    <col min="15" max="15" width="56.5703125" customWidth="1"/>
    <col min="16" max="16" width="17.42578125" customWidth="1"/>
    <col min="17" max="17" width="19" customWidth="1"/>
    <col min="18" max="18" width="19.5703125" customWidth="1"/>
    <col min="19" max="19" width="21.7109375" customWidth="1"/>
    <col min="20" max="20" width="22.7109375" customWidth="1"/>
    <col min="21" max="21" width="19.7109375" customWidth="1"/>
  </cols>
  <sheetData>
    <row r="1" spans="1:52" s="1" customFormat="1" ht="16.5" customHeight="1" x14ac:dyDescent="0.25">
      <c r="A1"/>
      <c r="B1"/>
      <c r="C1"/>
      <c r="D1"/>
      <c r="E1"/>
      <c r="F1"/>
      <c r="G1"/>
      <c r="H1"/>
      <c r="I1"/>
      <c r="J1"/>
      <c r="K1"/>
      <c r="L1"/>
      <c r="M1"/>
      <c r="N1"/>
      <c r="O1"/>
      <c r="P1"/>
      <c r="Q1"/>
      <c r="R1"/>
      <c r="S1"/>
      <c r="T1"/>
      <c r="U1"/>
      <c r="V1"/>
      <c r="W1"/>
      <c r="X1"/>
      <c r="Y1"/>
      <c r="Z1"/>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50.25" customHeight="1" x14ac:dyDescent="0.25">
      <c r="A2" s="13" t="s">
        <v>12</v>
      </c>
      <c r="B2" s="13" t="s">
        <v>15</v>
      </c>
      <c r="C2" s="14" t="s">
        <v>16</v>
      </c>
      <c r="D2" s="14" t="s">
        <v>0</v>
      </c>
      <c r="E2" s="14" t="s">
        <v>1</v>
      </c>
      <c r="F2" s="14" t="s">
        <v>2</v>
      </c>
      <c r="G2" s="14" t="s">
        <v>3</v>
      </c>
      <c r="H2" s="14" t="s">
        <v>4</v>
      </c>
      <c r="I2" s="14" t="s">
        <v>6</v>
      </c>
      <c r="J2" s="14" t="s">
        <v>11</v>
      </c>
      <c r="K2" s="16" t="s">
        <v>8</v>
      </c>
      <c r="L2" s="16" t="s">
        <v>13</v>
      </c>
      <c r="M2" s="18" t="s">
        <v>483</v>
      </c>
      <c r="N2" s="17" t="s">
        <v>484</v>
      </c>
      <c r="O2" s="14" t="s">
        <v>14</v>
      </c>
      <c r="P2" s="15" t="s">
        <v>7</v>
      </c>
      <c r="Q2" s="15" t="s">
        <v>9</v>
      </c>
      <c r="R2" s="15" t="s">
        <v>17</v>
      </c>
      <c r="S2" s="15" t="s">
        <v>10</v>
      </c>
      <c r="T2" s="15" t="s">
        <v>481</v>
      </c>
      <c r="U2" s="15" t="s">
        <v>5</v>
      </c>
    </row>
    <row r="3" spans="1:52" ht="180" x14ac:dyDescent="0.25">
      <c r="A3" s="8">
        <v>2332</v>
      </c>
      <c r="B3" s="9" t="s">
        <v>76</v>
      </c>
      <c r="C3" s="8" t="s">
        <v>77</v>
      </c>
      <c r="D3" s="9" t="s">
        <v>78</v>
      </c>
      <c r="E3" s="8">
        <v>1</v>
      </c>
      <c r="F3" s="9" t="s">
        <v>79</v>
      </c>
      <c r="G3" s="8">
        <v>2</v>
      </c>
      <c r="H3" s="9" t="s">
        <v>80</v>
      </c>
      <c r="I3" s="9" t="s">
        <v>18</v>
      </c>
      <c r="J3" s="8">
        <v>2</v>
      </c>
      <c r="K3" s="10">
        <v>25000</v>
      </c>
      <c r="L3" s="10">
        <v>50000</v>
      </c>
      <c r="M3" s="11">
        <v>42036</v>
      </c>
      <c r="N3" s="11">
        <v>42063</v>
      </c>
      <c r="O3" s="12" t="s">
        <v>81</v>
      </c>
      <c r="P3" s="8" t="s">
        <v>82</v>
      </c>
      <c r="Q3" s="9" t="s">
        <v>83</v>
      </c>
      <c r="R3" s="9" t="s">
        <v>84</v>
      </c>
      <c r="S3" s="8" t="s">
        <v>34</v>
      </c>
      <c r="T3" s="9" t="s">
        <v>35</v>
      </c>
      <c r="U3" s="9" t="s">
        <v>85</v>
      </c>
    </row>
    <row r="4" spans="1:52" ht="171.75" customHeight="1" x14ac:dyDescent="0.25">
      <c r="A4" s="8">
        <v>2334</v>
      </c>
      <c r="B4" s="9" t="s">
        <v>86</v>
      </c>
      <c r="C4" s="8" t="s">
        <v>87</v>
      </c>
      <c r="D4" s="9" t="s">
        <v>88</v>
      </c>
      <c r="E4" s="8">
        <v>2</v>
      </c>
      <c r="F4" s="9" t="s">
        <v>114</v>
      </c>
      <c r="G4" s="8">
        <v>2</v>
      </c>
      <c r="H4" s="9" t="s">
        <v>80</v>
      </c>
      <c r="I4" s="9" t="s">
        <v>118</v>
      </c>
      <c r="J4" s="8">
        <v>2</v>
      </c>
      <c r="K4" s="10">
        <v>30000</v>
      </c>
      <c r="L4" s="10">
        <v>60000</v>
      </c>
      <c r="M4" s="11">
        <v>42036</v>
      </c>
      <c r="N4" s="11">
        <v>42124</v>
      </c>
      <c r="O4" s="12" t="s">
        <v>119</v>
      </c>
      <c r="P4" s="8" t="s">
        <v>91</v>
      </c>
      <c r="Q4" s="9" t="s">
        <v>32</v>
      </c>
      <c r="R4" s="9" t="s">
        <v>92</v>
      </c>
      <c r="S4" s="8" t="s">
        <v>93</v>
      </c>
      <c r="T4" s="9" t="s">
        <v>35</v>
      </c>
      <c r="U4" s="9" t="s">
        <v>117</v>
      </c>
    </row>
    <row r="5" spans="1:52" ht="184.5" customHeight="1" x14ac:dyDescent="0.25">
      <c r="A5" s="3">
        <v>2334</v>
      </c>
      <c r="B5" s="4" t="s">
        <v>86</v>
      </c>
      <c r="C5" s="3" t="s">
        <v>87</v>
      </c>
      <c r="D5" s="4" t="s">
        <v>88</v>
      </c>
      <c r="E5" s="3">
        <v>3</v>
      </c>
      <c r="F5" s="4" t="s">
        <v>120</v>
      </c>
      <c r="G5" s="3">
        <v>1</v>
      </c>
      <c r="H5" s="4" t="s">
        <v>121</v>
      </c>
      <c r="I5" s="4" t="s">
        <v>118</v>
      </c>
      <c r="J5" s="3">
        <v>1</v>
      </c>
      <c r="K5" s="5">
        <v>8000</v>
      </c>
      <c r="L5" s="5">
        <v>8000</v>
      </c>
      <c r="M5" s="6">
        <v>42036</v>
      </c>
      <c r="N5" s="6">
        <v>42063</v>
      </c>
      <c r="O5" s="7" t="s">
        <v>122</v>
      </c>
      <c r="P5" s="3" t="s">
        <v>91</v>
      </c>
      <c r="Q5" s="4" t="s">
        <v>32</v>
      </c>
      <c r="R5" s="4" t="s">
        <v>92</v>
      </c>
      <c r="S5" s="3" t="s">
        <v>93</v>
      </c>
      <c r="T5" s="4" t="s">
        <v>35</v>
      </c>
      <c r="U5" s="4" t="s">
        <v>117</v>
      </c>
    </row>
    <row r="6" spans="1:52" ht="105" x14ac:dyDescent="0.25">
      <c r="A6" s="8">
        <v>2404</v>
      </c>
      <c r="B6" s="9" t="s">
        <v>228</v>
      </c>
      <c r="C6" s="8" t="s">
        <v>87</v>
      </c>
      <c r="D6" s="9" t="s">
        <v>88</v>
      </c>
      <c r="E6" s="8">
        <v>1</v>
      </c>
      <c r="F6" s="9" t="s">
        <v>221</v>
      </c>
      <c r="G6" s="8">
        <v>2</v>
      </c>
      <c r="H6" s="9" t="s">
        <v>175</v>
      </c>
      <c r="I6" s="9" t="s">
        <v>231</v>
      </c>
      <c r="J6" s="8">
        <v>1</v>
      </c>
      <c r="K6" s="10">
        <v>26500</v>
      </c>
      <c r="L6" s="10">
        <v>26500</v>
      </c>
      <c r="M6" s="11">
        <v>42036</v>
      </c>
      <c r="N6" s="11">
        <v>42063</v>
      </c>
      <c r="O6" s="12" t="s">
        <v>232</v>
      </c>
      <c r="P6" s="8" t="s">
        <v>91</v>
      </c>
      <c r="Q6" s="9" t="s">
        <v>152</v>
      </c>
      <c r="R6" s="9" t="s">
        <v>92</v>
      </c>
      <c r="S6" s="8" t="s">
        <v>93</v>
      </c>
      <c r="T6" s="9" t="s">
        <v>155</v>
      </c>
      <c r="U6" s="9" t="s">
        <v>224</v>
      </c>
    </row>
    <row r="7" spans="1:52" ht="117" customHeight="1" x14ac:dyDescent="0.25">
      <c r="A7" s="3">
        <v>2404</v>
      </c>
      <c r="B7" s="4" t="s">
        <v>228</v>
      </c>
      <c r="C7" s="3" t="s">
        <v>87</v>
      </c>
      <c r="D7" s="4" t="s">
        <v>88</v>
      </c>
      <c r="E7" s="3">
        <v>1</v>
      </c>
      <c r="F7" s="4" t="s">
        <v>221</v>
      </c>
      <c r="G7" s="3">
        <v>2</v>
      </c>
      <c r="H7" s="4" t="s">
        <v>175</v>
      </c>
      <c r="I7" s="4" t="s">
        <v>233</v>
      </c>
      <c r="J7" s="3">
        <v>1</v>
      </c>
      <c r="K7" s="5">
        <v>30000</v>
      </c>
      <c r="L7" s="5">
        <v>30000</v>
      </c>
      <c r="M7" s="6">
        <v>42036</v>
      </c>
      <c r="N7" s="6">
        <v>42064</v>
      </c>
      <c r="O7" s="7" t="s">
        <v>234</v>
      </c>
      <c r="P7" s="3" t="s">
        <v>91</v>
      </c>
      <c r="Q7" s="4" t="s">
        <v>152</v>
      </c>
      <c r="R7" s="4" t="s">
        <v>92</v>
      </c>
      <c r="S7" s="3" t="s">
        <v>93</v>
      </c>
      <c r="T7" s="4" t="s">
        <v>155</v>
      </c>
      <c r="U7" s="4" t="s">
        <v>224</v>
      </c>
    </row>
    <row r="8" spans="1:52" ht="113.25" customHeight="1" x14ac:dyDescent="0.25">
      <c r="A8" s="8">
        <v>2404</v>
      </c>
      <c r="B8" s="9" t="s">
        <v>228</v>
      </c>
      <c r="C8" s="8" t="s">
        <v>87</v>
      </c>
      <c r="D8" s="9" t="s">
        <v>88</v>
      </c>
      <c r="E8" s="8">
        <v>1</v>
      </c>
      <c r="F8" s="9" t="s">
        <v>221</v>
      </c>
      <c r="G8" s="8">
        <v>2</v>
      </c>
      <c r="H8" s="9" t="s">
        <v>175</v>
      </c>
      <c r="I8" s="9" t="s">
        <v>229</v>
      </c>
      <c r="J8" s="8">
        <v>1</v>
      </c>
      <c r="K8" s="10">
        <v>15000</v>
      </c>
      <c r="L8" s="10">
        <v>15000</v>
      </c>
      <c r="M8" s="11">
        <v>42036</v>
      </c>
      <c r="N8" s="11">
        <v>42064</v>
      </c>
      <c r="O8" s="12" t="s">
        <v>235</v>
      </c>
      <c r="P8" s="8" t="s">
        <v>91</v>
      </c>
      <c r="Q8" s="9" t="s">
        <v>152</v>
      </c>
      <c r="R8" s="9" t="s">
        <v>153</v>
      </c>
      <c r="S8" s="8" t="s">
        <v>154</v>
      </c>
      <c r="T8" s="9" t="s">
        <v>155</v>
      </c>
      <c r="U8" s="9" t="s">
        <v>224</v>
      </c>
    </row>
    <row r="9" spans="1:52" ht="105" x14ac:dyDescent="0.25">
      <c r="A9" s="8">
        <v>2404</v>
      </c>
      <c r="B9" s="9" t="s">
        <v>228</v>
      </c>
      <c r="C9" s="8" t="s">
        <v>87</v>
      </c>
      <c r="D9" s="9" t="s">
        <v>88</v>
      </c>
      <c r="E9" s="8">
        <v>1</v>
      </c>
      <c r="F9" s="9" t="s">
        <v>221</v>
      </c>
      <c r="G9" s="8">
        <v>2</v>
      </c>
      <c r="H9" s="9" t="s">
        <v>175</v>
      </c>
      <c r="I9" s="9" t="s">
        <v>237</v>
      </c>
      <c r="J9" s="8">
        <v>1</v>
      </c>
      <c r="K9" s="10">
        <v>12000</v>
      </c>
      <c r="L9" s="10">
        <v>12000</v>
      </c>
      <c r="M9" s="11">
        <v>42036</v>
      </c>
      <c r="N9" s="11">
        <v>42064</v>
      </c>
      <c r="O9" s="12" t="s">
        <v>238</v>
      </c>
      <c r="P9" s="8" t="s">
        <v>39</v>
      </c>
      <c r="Q9" s="9" t="s">
        <v>152</v>
      </c>
      <c r="R9" s="9" t="s">
        <v>92</v>
      </c>
      <c r="S9" s="8" t="s">
        <v>93</v>
      </c>
      <c r="T9" s="9" t="s">
        <v>155</v>
      </c>
      <c r="U9" s="9" t="s">
        <v>224</v>
      </c>
    </row>
    <row r="10" spans="1:52" ht="105" x14ac:dyDescent="0.25">
      <c r="A10" s="3">
        <v>2404</v>
      </c>
      <c r="B10" s="4" t="s">
        <v>228</v>
      </c>
      <c r="C10" s="3" t="s">
        <v>87</v>
      </c>
      <c r="D10" s="4" t="s">
        <v>88</v>
      </c>
      <c r="E10" s="3">
        <v>3</v>
      </c>
      <c r="F10" s="4" t="s">
        <v>120</v>
      </c>
      <c r="G10" s="3">
        <v>1</v>
      </c>
      <c r="H10" s="4" t="s">
        <v>240</v>
      </c>
      <c r="I10" s="4" t="s">
        <v>246</v>
      </c>
      <c r="J10" s="3">
        <v>1</v>
      </c>
      <c r="K10" s="5">
        <v>3000</v>
      </c>
      <c r="L10" s="5">
        <v>3000</v>
      </c>
      <c r="M10" s="6">
        <v>42036</v>
      </c>
      <c r="N10" s="6">
        <v>42064</v>
      </c>
      <c r="O10" s="7" t="s">
        <v>247</v>
      </c>
      <c r="P10" s="3" t="s">
        <v>91</v>
      </c>
      <c r="Q10" s="4" t="s">
        <v>152</v>
      </c>
      <c r="R10" s="4" t="s">
        <v>92</v>
      </c>
      <c r="S10" s="3" t="s">
        <v>93</v>
      </c>
      <c r="T10" s="4" t="s">
        <v>155</v>
      </c>
      <c r="U10" s="4" t="s">
        <v>224</v>
      </c>
    </row>
    <row r="11" spans="1:52" ht="227.25" customHeight="1" x14ac:dyDescent="0.25">
      <c r="A11" s="8">
        <v>2404</v>
      </c>
      <c r="B11" s="9" t="s">
        <v>228</v>
      </c>
      <c r="C11" s="8" t="s">
        <v>87</v>
      </c>
      <c r="D11" s="9" t="s">
        <v>88</v>
      </c>
      <c r="E11" s="8">
        <v>3</v>
      </c>
      <c r="F11" s="9" t="s">
        <v>120</v>
      </c>
      <c r="G11" s="8">
        <v>1</v>
      </c>
      <c r="H11" s="9" t="s">
        <v>240</v>
      </c>
      <c r="I11" s="9" t="s">
        <v>248</v>
      </c>
      <c r="J11" s="8">
        <v>1</v>
      </c>
      <c r="K11" s="10">
        <v>15000</v>
      </c>
      <c r="L11" s="10">
        <v>15000</v>
      </c>
      <c r="M11" s="11">
        <v>42036</v>
      </c>
      <c r="N11" s="11">
        <v>42064</v>
      </c>
      <c r="O11" s="12" t="s">
        <v>249</v>
      </c>
      <c r="P11" s="8" t="s">
        <v>91</v>
      </c>
      <c r="Q11" s="9" t="s">
        <v>152</v>
      </c>
      <c r="R11" s="9" t="s">
        <v>92</v>
      </c>
      <c r="S11" s="8" t="s">
        <v>93</v>
      </c>
      <c r="T11" s="9" t="s">
        <v>155</v>
      </c>
      <c r="U11" s="9" t="s">
        <v>224</v>
      </c>
    </row>
    <row r="12" spans="1:52" ht="93.75" customHeight="1" x14ac:dyDescent="0.25">
      <c r="A12" s="8">
        <v>2404</v>
      </c>
      <c r="B12" s="9" t="s">
        <v>228</v>
      </c>
      <c r="C12" s="8" t="s">
        <v>87</v>
      </c>
      <c r="D12" s="9" t="s">
        <v>88</v>
      </c>
      <c r="E12" s="8">
        <v>3</v>
      </c>
      <c r="F12" s="9" t="s">
        <v>120</v>
      </c>
      <c r="G12" s="8">
        <v>1</v>
      </c>
      <c r="H12" s="9" t="s">
        <v>240</v>
      </c>
      <c r="I12" s="9" t="s">
        <v>246</v>
      </c>
      <c r="J12" s="8">
        <v>1</v>
      </c>
      <c r="K12" s="10">
        <v>13000</v>
      </c>
      <c r="L12" s="10">
        <v>13000</v>
      </c>
      <c r="M12" s="11">
        <v>42036</v>
      </c>
      <c r="N12" s="11">
        <v>42064</v>
      </c>
      <c r="O12" s="12" t="s">
        <v>261</v>
      </c>
      <c r="P12" s="8" t="s">
        <v>91</v>
      </c>
      <c r="Q12" s="9" t="s">
        <v>152</v>
      </c>
      <c r="R12" s="9" t="s">
        <v>153</v>
      </c>
      <c r="S12" s="8" t="s">
        <v>154</v>
      </c>
      <c r="T12" s="9" t="s">
        <v>155</v>
      </c>
      <c r="U12" s="9" t="s">
        <v>224</v>
      </c>
    </row>
    <row r="13" spans="1:52" ht="105" x14ac:dyDescent="0.25">
      <c r="A13" s="3">
        <v>2404</v>
      </c>
      <c r="B13" s="4" t="s">
        <v>228</v>
      </c>
      <c r="C13" s="3" t="s">
        <v>87</v>
      </c>
      <c r="D13" s="4" t="s">
        <v>88</v>
      </c>
      <c r="E13" s="3">
        <v>3</v>
      </c>
      <c r="F13" s="4" t="s">
        <v>120</v>
      </c>
      <c r="G13" s="3">
        <v>1</v>
      </c>
      <c r="H13" s="4" t="s">
        <v>240</v>
      </c>
      <c r="I13" s="4" t="s">
        <v>246</v>
      </c>
      <c r="J13" s="3">
        <v>1</v>
      </c>
      <c r="K13" s="5">
        <v>6000</v>
      </c>
      <c r="L13" s="5">
        <v>6000</v>
      </c>
      <c r="M13" s="6">
        <v>42036</v>
      </c>
      <c r="N13" s="6">
        <v>42064</v>
      </c>
      <c r="O13" s="7" t="s">
        <v>262</v>
      </c>
      <c r="P13" s="3" t="s">
        <v>91</v>
      </c>
      <c r="Q13" s="4" t="s">
        <v>152</v>
      </c>
      <c r="R13" s="4" t="s">
        <v>153</v>
      </c>
      <c r="S13" s="3" t="s">
        <v>154</v>
      </c>
      <c r="T13" s="4" t="s">
        <v>155</v>
      </c>
      <c r="U13" s="4" t="s">
        <v>224</v>
      </c>
    </row>
    <row r="14" spans="1:52" ht="105" x14ac:dyDescent="0.25">
      <c r="A14" s="8">
        <v>2404</v>
      </c>
      <c r="B14" s="9" t="s">
        <v>228</v>
      </c>
      <c r="C14" s="8" t="s">
        <v>87</v>
      </c>
      <c r="D14" s="9" t="s">
        <v>88</v>
      </c>
      <c r="E14" s="8">
        <v>4</v>
      </c>
      <c r="F14" s="9" t="s">
        <v>120</v>
      </c>
      <c r="G14" s="8">
        <v>1</v>
      </c>
      <c r="H14" s="9" t="s">
        <v>240</v>
      </c>
      <c r="I14" s="9" t="s">
        <v>18</v>
      </c>
      <c r="J14" s="8">
        <v>1</v>
      </c>
      <c r="K14" s="10">
        <v>700</v>
      </c>
      <c r="L14" s="10">
        <v>700</v>
      </c>
      <c r="M14" s="11">
        <v>42036</v>
      </c>
      <c r="N14" s="11">
        <v>42125</v>
      </c>
      <c r="O14" s="12" t="s">
        <v>263</v>
      </c>
      <c r="P14" s="8" t="s">
        <v>91</v>
      </c>
      <c r="Q14" s="9" t="s">
        <v>152</v>
      </c>
      <c r="R14" s="9" t="s">
        <v>264</v>
      </c>
      <c r="S14" s="8" t="s">
        <v>265</v>
      </c>
      <c r="T14" s="9" t="s">
        <v>155</v>
      </c>
      <c r="U14" s="9" t="s">
        <v>224</v>
      </c>
    </row>
    <row r="15" spans="1:52" ht="105" x14ac:dyDescent="0.25">
      <c r="A15" s="3">
        <v>2404</v>
      </c>
      <c r="B15" s="4" t="s">
        <v>228</v>
      </c>
      <c r="C15" s="3" t="s">
        <v>87</v>
      </c>
      <c r="D15" s="4" t="s">
        <v>88</v>
      </c>
      <c r="E15" s="3">
        <v>4</v>
      </c>
      <c r="F15" s="4" t="s">
        <v>120</v>
      </c>
      <c r="G15" s="3">
        <v>1</v>
      </c>
      <c r="H15" s="4" t="s">
        <v>240</v>
      </c>
      <c r="I15" s="4" t="s">
        <v>18</v>
      </c>
      <c r="J15" s="3">
        <v>1</v>
      </c>
      <c r="K15" s="5">
        <v>10000</v>
      </c>
      <c r="L15" s="5">
        <v>10000</v>
      </c>
      <c r="M15" s="6">
        <v>42036</v>
      </c>
      <c r="N15" s="6">
        <v>42064</v>
      </c>
      <c r="O15" s="7" t="s">
        <v>266</v>
      </c>
      <c r="P15" s="3" t="s">
        <v>91</v>
      </c>
      <c r="Q15" s="4" t="s">
        <v>152</v>
      </c>
      <c r="R15" s="4" t="s">
        <v>264</v>
      </c>
      <c r="S15" s="3" t="s">
        <v>265</v>
      </c>
      <c r="T15" s="4" t="s">
        <v>155</v>
      </c>
      <c r="U15" s="4" t="s">
        <v>224</v>
      </c>
    </row>
    <row r="16" spans="1:52" ht="120" x14ac:dyDescent="0.25">
      <c r="A16" s="8">
        <v>2424</v>
      </c>
      <c r="B16" s="9" t="s">
        <v>267</v>
      </c>
      <c r="C16" s="8" t="s">
        <v>87</v>
      </c>
      <c r="D16" s="9" t="s">
        <v>88</v>
      </c>
      <c r="E16" s="8">
        <v>1</v>
      </c>
      <c r="F16" s="9" t="s">
        <v>124</v>
      </c>
      <c r="G16" s="8">
        <v>2</v>
      </c>
      <c r="H16" s="9" t="s">
        <v>80</v>
      </c>
      <c r="I16" s="9" t="s">
        <v>268</v>
      </c>
      <c r="J16" s="8">
        <v>2</v>
      </c>
      <c r="K16" s="10">
        <v>40000</v>
      </c>
      <c r="L16" s="10">
        <v>80000</v>
      </c>
      <c r="M16" s="11">
        <v>42036</v>
      </c>
      <c r="N16" s="11">
        <v>42064</v>
      </c>
      <c r="O16" s="12" t="s">
        <v>269</v>
      </c>
      <c r="P16" s="8" t="s">
        <v>91</v>
      </c>
      <c r="Q16" s="9" t="s">
        <v>152</v>
      </c>
      <c r="R16" s="9" t="s">
        <v>92</v>
      </c>
      <c r="S16" s="8" t="s">
        <v>93</v>
      </c>
      <c r="T16" s="9" t="s">
        <v>155</v>
      </c>
      <c r="U16" s="9" t="s">
        <v>39</v>
      </c>
    </row>
    <row r="17" spans="1:21" ht="126.75" customHeight="1" x14ac:dyDescent="0.25">
      <c r="A17" s="3">
        <v>2602</v>
      </c>
      <c r="B17" s="4" t="s">
        <v>333</v>
      </c>
      <c r="C17" s="3" t="s">
        <v>334</v>
      </c>
      <c r="D17" s="4" t="s">
        <v>335</v>
      </c>
      <c r="E17" s="3">
        <v>1</v>
      </c>
      <c r="F17" s="4" t="s">
        <v>336</v>
      </c>
      <c r="G17" s="3">
        <v>1</v>
      </c>
      <c r="H17" s="4" t="s">
        <v>337</v>
      </c>
      <c r="I17" s="4" t="s">
        <v>338</v>
      </c>
      <c r="J17" s="3">
        <v>1</v>
      </c>
      <c r="K17" s="5">
        <v>29300</v>
      </c>
      <c r="L17" s="5">
        <v>29300</v>
      </c>
      <c r="M17" s="6">
        <v>42036</v>
      </c>
      <c r="N17" s="6">
        <v>42064</v>
      </c>
      <c r="O17" s="7" t="s">
        <v>339</v>
      </c>
      <c r="P17" s="3" t="s">
        <v>91</v>
      </c>
      <c r="Q17" s="4" t="s">
        <v>289</v>
      </c>
      <c r="R17" s="4" t="s">
        <v>285</v>
      </c>
      <c r="S17" s="3" t="s">
        <v>286</v>
      </c>
      <c r="T17" s="4" t="s">
        <v>287</v>
      </c>
      <c r="U17" s="4" t="s">
        <v>340</v>
      </c>
    </row>
    <row r="18" spans="1:21" ht="74.25" customHeight="1" x14ac:dyDescent="0.25">
      <c r="A18" s="8">
        <v>2605</v>
      </c>
      <c r="B18" s="9" t="s">
        <v>341</v>
      </c>
      <c r="C18" s="8" t="s">
        <v>87</v>
      </c>
      <c r="D18" s="9" t="s">
        <v>88</v>
      </c>
      <c r="E18" s="8">
        <v>1</v>
      </c>
      <c r="F18" s="9" t="s">
        <v>342</v>
      </c>
      <c r="G18" s="8">
        <v>3</v>
      </c>
      <c r="H18" s="9" t="s">
        <v>54</v>
      </c>
      <c r="I18" s="9" t="s">
        <v>343</v>
      </c>
      <c r="J18" s="8">
        <v>1</v>
      </c>
      <c r="K18" s="10">
        <v>5000</v>
      </c>
      <c r="L18" s="10">
        <v>5000</v>
      </c>
      <c r="M18" s="11">
        <v>42036</v>
      </c>
      <c r="N18" s="11">
        <v>42064</v>
      </c>
      <c r="O18" s="12" t="s">
        <v>344</v>
      </c>
      <c r="P18" s="8" t="s">
        <v>91</v>
      </c>
      <c r="Q18" s="9" t="s">
        <v>289</v>
      </c>
      <c r="R18" s="9" t="s">
        <v>285</v>
      </c>
      <c r="S18" s="8" t="s">
        <v>286</v>
      </c>
      <c r="T18" s="9" t="s">
        <v>287</v>
      </c>
      <c r="U18" s="9" t="s">
        <v>224</v>
      </c>
    </row>
    <row r="19" spans="1:21" ht="150" x14ac:dyDescent="0.25">
      <c r="A19" s="3">
        <v>2820</v>
      </c>
      <c r="B19" s="4" t="s">
        <v>398</v>
      </c>
      <c r="C19" s="3" t="s">
        <v>334</v>
      </c>
      <c r="D19" s="4" t="s">
        <v>335</v>
      </c>
      <c r="E19" s="3">
        <v>1</v>
      </c>
      <c r="F19" s="4" t="s">
        <v>399</v>
      </c>
      <c r="G19" s="3">
        <v>2</v>
      </c>
      <c r="H19" s="4" t="s">
        <v>80</v>
      </c>
      <c r="I19" s="4" t="s">
        <v>250</v>
      </c>
      <c r="J19" s="3">
        <v>20</v>
      </c>
      <c r="K19" s="5">
        <v>840</v>
      </c>
      <c r="L19" s="5">
        <v>16800</v>
      </c>
      <c r="M19" s="6">
        <v>42036</v>
      </c>
      <c r="N19" s="6">
        <v>42064</v>
      </c>
      <c r="O19" s="7" t="s">
        <v>400</v>
      </c>
      <c r="P19" s="3" t="s">
        <v>401</v>
      </c>
      <c r="Q19" s="4" t="s">
        <v>390</v>
      </c>
      <c r="R19" s="4" t="s">
        <v>391</v>
      </c>
      <c r="S19" s="3" t="s">
        <v>392</v>
      </c>
      <c r="T19" s="4" t="s">
        <v>393</v>
      </c>
      <c r="U19" s="4" t="s">
        <v>402</v>
      </c>
    </row>
    <row r="20" spans="1:21" ht="135" x14ac:dyDescent="0.25">
      <c r="A20" s="3">
        <v>2821</v>
      </c>
      <c r="B20" s="4" t="s">
        <v>403</v>
      </c>
      <c r="C20" s="3" t="s">
        <v>87</v>
      </c>
      <c r="D20" s="4" t="s">
        <v>88</v>
      </c>
      <c r="E20" s="3">
        <v>1</v>
      </c>
      <c r="F20" s="4" t="s">
        <v>404</v>
      </c>
      <c r="G20" s="3">
        <v>2</v>
      </c>
      <c r="H20" s="4" t="s">
        <v>80</v>
      </c>
      <c r="I20" s="4" t="s">
        <v>250</v>
      </c>
      <c r="J20" s="3">
        <v>2</v>
      </c>
      <c r="K20" s="5">
        <v>2320</v>
      </c>
      <c r="L20" s="5">
        <v>4640</v>
      </c>
      <c r="M20" s="6">
        <v>42036</v>
      </c>
      <c r="N20" s="6">
        <v>42064</v>
      </c>
      <c r="O20" s="7" t="s">
        <v>409</v>
      </c>
      <c r="P20" s="3" t="s">
        <v>91</v>
      </c>
      <c r="Q20" s="4" t="s">
        <v>390</v>
      </c>
      <c r="R20" s="4" t="s">
        <v>391</v>
      </c>
      <c r="S20" s="3" t="s">
        <v>392</v>
      </c>
      <c r="T20" s="4" t="s">
        <v>393</v>
      </c>
      <c r="U20" s="4" t="s">
        <v>224</v>
      </c>
    </row>
    <row r="21" spans="1:21" ht="135" x14ac:dyDescent="0.25">
      <c r="A21" s="8">
        <v>2821</v>
      </c>
      <c r="B21" s="9" t="s">
        <v>403</v>
      </c>
      <c r="C21" s="8" t="s">
        <v>87</v>
      </c>
      <c r="D21" s="9" t="s">
        <v>88</v>
      </c>
      <c r="E21" s="8">
        <v>1</v>
      </c>
      <c r="F21" s="9" t="s">
        <v>404</v>
      </c>
      <c r="G21" s="8">
        <v>2</v>
      </c>
      <c r="H21" s="9" t="s">
        <v>80</v>
      </c>
      <c r="I21" s="9" t="s">
        <v>18</v>
      </c>
      <c r="J21" s="8">
        <v>4</v>
      </c>
      <c r="K21" s="10">
        <v>58000</v>
      </c>
      <c r="L21" s="10">
        <v>232000</v>
      </c>
      <c r="M21" s="11">
        <v>42036</v>
      </c>
      <c r="N21" s="11">
        <v>42064</v>
      </c>
      <c r="O21" s="12" t="s">
        <v>410</v>
      </c>
      <c r="P21" s="8" t="s">
        <v>82</v>
      </c>
      <c r="Q21" s="9" t="s">
        <v>390</v>
      </c>
      <c r="R21" s="9" t="s">
        <v>391</v>
      </c>
      <c r="S21" s="8" t="s">
        <v>392</v>
      </c>
      <c r="T21" s="9" t="s">
        <v>393</v>
      </c>
      <c r="U21" s="9" t="s">
        <v>411</v>
      </c>
    </row>
    <row r="22" spans="1:21" ht="150" x14ac:dyDescent="0.25">
      <c r="A22" s="3">
        <v>2821</v>
      </c>
      <c r="B22" s="4" t="s">
        <v>403</v>
      </c>
      <c r="C22" s="3" t="s">
        <v>87</v>
      </c>
      <c r="D22" s="4" t="s">
        <v>88</v>
      </c>
      <c r="E22" s="3">
        <v>2</v>
      </c>
      <c r="F22" s="4" t="s">
        <v>239</v>
      </c>
      <c r="G22" s="3">
        <v>1</v>
      </c>
      <c r="H22" s="4" t="s">
        <v>352</v>
      </c>
      <c r="I22" s="4" t="s">
        <v>250</v>
      </c>
      <c r="J22" s="3">
        <v>1</v>
      </c>
      <c r="K22" s="5">
        <v>4800</v>
      </c>
      <c r="L22" s="5">
        <v>4800</v>
      </c>
      <c r="M22" s="6">
        <v>42036</v>
      </c>
      <c r="N22" s="6">
        <v>42125</v>
      </c>
      <c r="O22" s="7" t="s">
        <v>412</v>
      </c>
      <c r="P22" s="3" t="s">
        <v>91</v>
      </c>
      <c r="Q22" s="4" t="s">
        <v>390</v>
      </c>
      <c r="R22" s="4" t="s">
        <v>391</v>
      </c>
      <c r="S22" s="3" t="s">
        <v>392</v>
      </c>
      <c r="T22" s="4" t="s">
        <v>393</v>
      </c>
      <c r="U22" s="4" t="s">
        <v>224</v>
      </c>
    </row>
    <row r="23" spans="1:21" ht="120" x14ac:dyDescent="0.25">
      <c r="A23" s="8">
        <v>2821</v>
      </c>
      <c r="B23" s="9" t="s">
        <v>403</v>
      </c>
      <c r="C23" s="8" t="s">
        <v>87</v>
      </c>
      <c r="D23" s="9" t="s">
        <v>88</v>
      </c>
      <c r="E23" s="8">
        <v>2</v>
      </c>
      <c r="F23" s="9" t="s">
        <v>239</v>
      </c>
      <c r="G23" s="8">
        <v>1</v>
      </c>
      <c r="H23" s="9" t="s">
        <v>352</v>
      </c>
      <c r="I23" s="9" t="s">
        <v>250</v>
      </c>
      <c r="J23" s="8">
        <v>3</v>
      </c>
      <c r="K23" s="10">
        <v>6379</v>
      </c>
      <c r="L23" s="10">
        <v>19137</v>
      </c>
      <c r="M23" s="11">
        <v>42036</v>
      </c>
      <c r="N23" s="11">
        <v>42064</v>
      </c>
      <c r="O23" s="12" t="s">
        <v>413</v>
      </c>
      <c r="P23" s="8" t="s">
        <v>91</v>
      </c>
      <c r="Q23" s="9" t="s">
        <v>390</v>
      </c>
      <c r="R23" s="9" t="s">
        <v>391</v>
      </c>
      <c r="S23" s="8" t="s">
        <v>392</v>
      </c>
      <c r="T23" s="9" t="s">
        <v>393</v>
      </c>
      <c r="U23" s="9" t="s">
        <v>224</v>
      </c>
    </row>
    <row r="24" spans="1:21" ht="120" x14ac:dyDescent="0.25">
      <c r="A24" s="3">
        <v>2821</v>
      </c>
      <c r="B24" s="4" t="s">
        <v>403</v>
      </c>
      <c r="C24" s="3" t="s">
        <v>87</v>
      </c>
      <c r="D24" s="4" t="s">
        <v>88</v>
      </c>
      <c r="E24" s="3">
        <v>2</v>
      </c>
      <c r="F24" s="4" t="s">
        <v>239</v>
      </c>
      <c r="G24" s="3">
        <v>1</v>
      </c>
      <c r="H24" s="4" t="s">
        <v>352</v>
      </c>
      <c r="I24" s="4" t="s">
        <v>231</v>
      </c>
      <c r="J24" s="3">
        <v>5</v>
      </c>
      <c r="K24" s="5">
        <v>29000</v>
      </c>
      <c r="L24" s="5">
        <v>145000</v>
      </c>
      <c r="M24" s="6">
        <v>42036</v>
      </c>
      <c r="N24" s="6">
        <v>42064</v>
      </c>
      <c r="O24" s="7" t="s">
        <v>416</v>
      </c>
      <c r="P24" s="3" t="s">
        <v>91</v>
      </c>
      <c r="Q24" s="4" t="s">
        <v>390</v>
      </c>
      <c r="R24" s="4" t="s">
        <v>391</v>
      </c>
      <c r="S24" s="3" t="s">
        <v>392</v>
      </c>
      <c r="T24" s="4" t="s">
        <v>393</v>
      </c>
      <c r="U24" s="4" t="s">
        <v>224</v>
      </c>
    </row>
    <row r="25" spans="1:21" ht="120" x14ac:dyDescent="0.25">
      <c r="A25" s="3">
        <v>2821</v>
      </c>
      <c r="B25" s="4" t="s">
        <v>403</v>
      </c>
      <c r="C25" s="3" t="s">
        <v>87</v>
      </c>
      <c r="D25" s="4" t="s">
        <v>88</v>
      </c>
      <c r="E25" s="3">
        <v>2</v>
      </c>
      <c r="F25" s="4" t="s">
        <v>239</v>
      </c>
      <c r="G25" s="3">
        <v>1</v>
      </c>
      <c r="H25" s="4" t="s">
        <v>352</v>
      </c>
      <c r="I25" s="4" t="s">
        <v>23</v>
      </c>
      <c r="J25" s="3">
        <v>4</v>
      </c>
      <c r="K25" s="5">
        <v>5684</v>
      </c>
      <c r="L25" s="5">
        <v>22736</v>
      </c>
      <c r="M25" s="6">
        <v>42036</v>
      </c>
      <c r="N25" s="6">
        <v>42064</v>
      </c>
      <c r="O25" s="7" t="s">
        <v>418</v>
      </c>
      <c r="P25" s="3" t="s">
        <v>91</v>
      </c>
      <c r="Q25" s="4" t="s">
        <v>390</v>
      </c>
      <c r="R25" s="4" t="s">
        <v>391</v>
      </c>
      <c r="S25" s="3" t="s">
        <v>392</v>
      </c>
      <c r="T25" s="4" t="s">
        <v>393</v>
      </c>
      <c r="U25" s="4" t="s">
        <v>224</v>
      </c>
    </row>
    <row r="26" spans="1:21" ht="120" x14ac:dyDescent="0.25">
      <c r="A26" s="3">
        <v>2821</v>
      </c>
      <c r="B26" s="4" t="s">
        <v>403</v>
      </c>
      <c r="C26" s="3" t="s">
        <v>87</v>
      </c>
      <c r="D26" s="4" t="s">
        <v>88</v>
      </c>
      <c r="E26" s="3">
        <v>2</v>
      </c>
      <c r="F26" s="4" t="s">
        <v>239</v>
      </c>
      <c r="G26" s="3">
        <v>1</v>
      </c>
      <c r="H26" s="4" t="s">
        <v>352</v>
      </c>
      <c r="I26" s="4" t="s">
        <v>18</v>
      </c>
      <c r="J26" s="3">
        <v>1</v>
      </c>
      <c r="K26" s="5">
        <v>14351</v>
      </c>
      <c r="L26" s="5">
        <v>14351</v>
      </c>
      <c r="M26" s="6">
        <v>42036</v>
      </c>
      <c r="N26" s="6">
        <v>42064</v>
      </c>
      <c r="O26" s="7" t="s">
        <v>422</v>
      </c>
      <c r="P26" s="3" t="s">
        <v>82</v>
      </c>
      <c r="Q26" s="4" t="s">
        <v>390</v>
      </c>
      <c r="R26" s="4" t="s">
        <v>391</v>
      </c>
      <c r="S26" s="3" t="s">
        <v>392</v>
      </c>
      <c r="T26" s="4" t="s">
        <v>393</v>
      </c>
      <c r="U26" s="4" t="s">
        <v>224</v>
      </c>
    </row>
    <row r="27" spans="1:21" ht="120" x14ac:dyDescent="0.25">
      <c r="A27" s="3">
        <v>2821</v>
      </c>
      <c r="B27" s="4" t="s">
        <v>403</v>
      </c>
      <c r="C27" s="3" t="s">
        <v>87</v>
      </c>
      <c r="D27" s="4" t="s">
        <v>88</v>
      </c>
      <c r="E27" s="3">
        <v>2</v>
      </c>
      <c r="F27" s="4" t="s">
        <v>239</v>
      </c>
      <c r="G27" s="3">
        <v>1</v>
      </c>
      <c r="H27" s="4" t="s">
        <v>352</v>
      </c>
      <c r="I27" s="4" t="s">
        <v>18</v>
      </c>
      <c r="J27" s="3">
        <v>5</v>
      </c>
      <c r="K27" s="5">
        <v>58000</v>
      </c>
      <c r="L27" s="5">
        <v>290000</v>
      </c>
      <c r="M27" s="6">
        <v>42036</v>
      </c>
      <c r="N27" s="6">
        <v>42064</v>
      </c>
      <c r="O27" s="7" t="s">
        <v>410</v>
      </c>
      <c r="P27" s="3" t="s">
        <v>82</v>
      </c>
      <c r="Q27" s="4" t="s">
        <v>390</v>
      </c>
      <c r="R27" s="4" t="s">
        <v>391</v>
      </c>
      <c r="S27" s="3" t="s">
        <v>392</v>
      </c>
      <c r="T27" s="4" t="s">
        <v>393</v>
      </c>
      <c r="U27" s="4" t="s">
        <v>224</v>
      </c>
    </row>
    <row r="28" spans="1:21" ht="120" x14ac:dyDescent="0.25">
      <c r="A28" s="8">
        <v>2821</v>
      </c>
      <c r="B28" s="9" t="s">
        <v>403</v>
      </c>
      <c r="C28" s="8" t="s">
        <v>87</v>
      </c>
      <c r="D28" s="9" t="s">
        <v>88</v>
      </c>
      <c r="E28" s="8">
        <v>2</v>
      </c>
      <c r="F28" s="9" t="s">
        <v>239</v>
      </c>
      <c r="G28" s="8">
        <v>1</v>
      </c>
      <c r="H28" s="9" t="s">
        <v>352</v>
      </c>
      <c r="I28" s="9" t="s">
        <v>18</v>
      </c>
      <c r="J28" s="8">
        <v>5</v>
      </c>
      <c r="K28" s="10">
        <v>1320</v>
      </c>
      <c r="L28" s="10">
        <v>6600</v>
      </c>
      <c r="M28" s="11">
        <v>42036</v>
      </c>
      <c r="N28" s="11">
        <v>42064</v>
      </c>
      <c r="O28" s="12" t="s">
        <v>424</v>
      </c>
      <c r="P28" s="8" t="s">
        <v>91</v>
      </c>
      <c r="Q28" s="9" t="s">
        <v>390</v>
      </c>
      <c r="R28" s="9" t="s">
        <v>391</v>
      </c>
      <c r="S28" s="8" t="s">
        <v>392</v>
      </c>
      <c r="T28" s="9" t="s">
        <v>393</v>
      </c>
      <c r="U28" s="9" t="s">
        <v>224</v>
      </c>
    </row>
    <row r="29" spans="1:21" ht="120" x14ac:dyDescent="0.25">
      <c r="A29" s="8">
        <v>2821</v>
      </c>
      <c r="B29" s="9" t="s">
        <v>403</v>
      </c>
      <c r="C29" s="8" t="s">
        <v>87</v>
      </c>
      <c r="D29" s="9" t="s">
        <v>88</v>
      </c>
      <c r="E29" s="8">
        <v>2</v>
      </c>
      <c r="F29" s="9" t="s">
        <v>239</v>
      </c>
      <c r="G29" s="8">
        <v>1</v>
      </c>
      <c r="H29" s="9" t="s">
        <v>352</v>
      </c>
      <c r="I29" s="9" t="s">
        <v>229</v>
      </c>
      <c r="J29" s="8">
        <v>5</v>
      </c>
      <c r="K29" s="10">
        <v>6334</v>
      </c>
      <c r="L29" s="10">
        <v>31670</v>
      </c>
      <c r="M29" s="11">
        <v>42036</v>
      </c>
      <c r="N29" s="11">
        <v>42064</v>
      </c>
      <c r="O29" s="12" t="s">
        <v>426</v>
      </c>
      <c r="P29" s="8" t="s">
        <v>406</v>
      </c>
      <c r="Q29" s="9" t="s">
        <v>390</v>
      </c>
      <c r="R29" s="9" t="s">
        <v>391</v>
      </c>
      <c r="S29" s="8" t="s">
        <v>392</v>
      </c>
      <c r="T29" s="9" t="s">
        <v>393</v>
      </c>
      <c r="U29" s="9" t="s">
        <v>224</v>
      </c>
    </row>
    <row r="30" spans="1:21" ht="120" x14ac:dyDescent="0.25">
      <c r="A30" s="8">
        <v>2821</v>
      </c>
      <c r="B30" s="9" t="s">
        <v>403</v>
      </c>
      <c r="C30" s="8" t="s">
        <v>87</v>
      </c>
      <c r="D30" s="9" t="s">
        <v>88</v>
      </c>
      <c r="E30" s="8">
        <v>2</v>
      </c>
      <c r="F30" s="9" t="s">
        <v>239</v>
      </c>
      <c r="G30" s="8">
        <v>1</v>
      </c>
      <c r="H30" s="9" t="s">
        <v>352</v>
      </c>
      <c r="I30" s="9" t="s">
        <v>226</v>
      </c>
      <c r="J30" s="8">
        <v>1</v>
      </c>
      <c r="K30" s="10">
        <v>12000</v>
      </c>
      <c r="L30" s="10">
        <v>12000</v>
      </c>
      <c r="M30" s="11">
        <v>42036</v>
      </c>
      <c r="N30" s="11">
        <v>42064</v>
      </c>
      <c r="O30" s="12" t="s">
        <v>428</v>
      </c>
      <c r="P30" s="8" t="s">
        <v>82</v>
      </c>
      <c r="Q30" s="9" t="s">
        <v>390</v>
      </c>
      <c r="R30" s="9" t="s">
        <v>391</v>
      </c>
      <c r="S30" s="8" t="s">
        <v>392</v>
      </c>
      <c r="T30" s="9" t="s">
        <v>393</v>
      </c>
      <c r="U30" s="9" t="s">
        <v>224</v>
      </c>
    </row>
    <row r="31" spans="1:21" ht="120" x14ac:dyDescent="0.25">
      <c r="A31" s="3">
        <v>2821</v>
      </c>
      <c r="B31" s="4" t="s">
        <v>403</v>
      </c>
      <c r="C31" s="3" t="s">
        <v>87</v>
      </c>
      <c r="D31" s="4" t="s">
        <v>88</v>
      </c>
      <c r="E31" s="3">
        <v>2</v>
      </c>
      <c r="F31" s="4" t="s">
        <v>239</v>
      </c>
      <c r="G31" s="3">
        <v>1</v>
      </c>
      <c r="H31" s="4" t="s">
        <v>352</v>
      </c>
      <c r="I31" s="4" t="s">
        <v>18</v>
      </c>
      <c r="J31" s="3">
        <v>5</v>
      </c>
      <c r="K31" s="5">
        <v>1320</v>
      </c>
      <c r="L31" s="5">
        <v>6600</v>
      </c>
      <c r="M31" s="6">
        <v>42036</v>
      </c>
      <c r="N31" s="6">
        <v>42095</v>
      </c>
      <c r="O31" s="7" t="s">
        <v>429</v>
      </c>
      <c r="P31" s="3" t="s">
        <v>91</v>
      </c>
      <c r="Q31" s="4" t="s">
        <v>390</v>
      </c>
      <c r="R31" s="4" t="s">
        <v>391</v>
      </c>
      <c r="S31" s="3" t="s">
        <v>392</v>
      </c>
      <c r="T31" s="4" t="s">
        <v>393</v>
      </c>
      <c r="U31" s="4" t="s">
        <v>224</v>
      </c>
    </row>
    <row r="32" spans="1:21" ht="120" x14ac:dyDescent="0.25">
      <c r="A32" s="3">
        <v>2821</v>
      </c>
      <c r="B32" s="4" t="s">
        <v>403</v>
      </c>
      <c r="C32" s="3" t="s">
        <v>87</v>
      </c>
      <c r="D32" s="4" t="s">
        <v>88</v>
      </c>
      <c r="E32" s="3">
        <v>2</v>
      </c>
      <c r="F32" s="4" t="s">
        <v>239</v>
      </c>
      <c r="G32" s="3">
        <v>1</v>
      </c>
      <c r="H32" s="4" t="s">
        <v>352</v>
      </c>
      <c r="I32" s="4" t="s">
        <v>118</v>
      </c>
      <c r="J32" s="3">
        <v>12</v>
      </c>
      <c r="K32" s="5">
        <v>9419</v>
      </c>
      <c r="L32" s="5">
        <v>113028</v>
      </c>
      <c r="M32" s="6">
        <v>42036</v>
      </c>
      <c r="N32" s="6">
        <v>42064</v>
      </c>
      <c r="O32" s="7" t="s">
        <v>431</v>
      </c>
      <c r="P32" s="3" t="s">
        <v>406</v>
      </c>
      <c r="Q32" s="4" t="s">
        <v>390</v>
      </c>
      <c r="R32" s="4" t="s">
        <v>391</v>
      </c>
      <c r="S32" s="3" t="s">
        <v>392</v>
      </c>
      <c r="T32" s="4" t="s">
        <v>393</v>
      </c>
      <c r="U32" s="4" t="s">
        <v>224</v>
      </c>
    </row>
    <row r="33" spans="1:21" ht="120" x14ac:dyDescent="0.25">
      <c r="A33" s="8">
        <v>2881</v>
      </c>
      <c r="B33" s="9" t="s">
        <v>447</v>
      </c>
      <c r="C33" s="8" t="s">
        <v>87</v>
      </c>
      <c r="D33" s="9" t="s">
        <v>88</v>
      </c>
      <c r="E33" s="8">
        <v>1</v>
      </c>
      <c r="F33" s="9" t="s">
        <v>120</v>
      </c>
      <c r="G33" s="8">
        <v>1</v>
      </c>
      <c r="H33" s="9" t="s">
        <v>448</v>
      </c>
      <c r="I33" s="9" t="s">
        <v>229</v>
      </c>
      <c r="J33" s="8">
        <v>70</v>
      </c>
      <c r="K33" s="10">
        <v>1200</v>
      </c>
      <c r="L33" s="10">
        <v>84000</v>
      </c>
      <c r="M33" s="11">
        <v>42036</v>
      </c>
      <c r="N33" s="11">
        <v>42095</v>
      </c>
      <c r="O33" s="12" t="s">
        <v>449</v>
      </c>
      <c r="P33" s="8" t="s">
        <v>91</v>
      </c>
      <c r="Q33" s="9" t="s">
        <v>365</v>
      </c>
      <c r="R33" s="9" t="s">
        <v>366</v>
      </c>
      <c r="S33" s="8" t="s">
        <v>367</v>
      </c>
      <c r="T33" s="9" t="s">
        <v>368</v>
      </c>
      <c r="U33" s="9" t="s">
        <v>224</v>
      </c>
    </row>
    <row r="34" spans="1:21" ht="120" x14ac:dyDescent="0.25">
      <c r="A34" s="3">
        <v>2881</v>
      </c>
      <c r="B34" s="4" t="s">
        <v>447</v>
      </c>
      <c r="C34" s="3" t="s">
        <v>87</v>
      </c>
      <c r="D34" s="4" t="s">
        <v>88</v>
      </c>
      <c r="E34" s="3">
        <v>1</v>
      </c>
      <c r="F34" s="4" t="s">
        <v>120</v>
      </c>
      <c r="G34" s="3">
        <v>1</v>
      </c>
      <c r="H34" s="4" t="s">
        <v>448</v>
      </c>
      <c r="I34" s="4" t="s">
        <v>450</v>
      </c>
      <c r="J34" s="3">
        <v>4</v>
      </c>
      <c r="K34" s="5">
        <v>11000</v>
      </c>
      <c r="L34" s="5">
        <v>44000</v>
      </c>
      <c r="M34" s="6">
        <v>42036</v>
      </c>
      <c r="N34" s="6">
        <v>42064</v>
      </c>
      <c r="O34" s="7" t="s">
        <v>451</v>
      </c>
      <c r="P34" s="3" t="s">
        <v>91</v>
      </c>
      <c r="Q34" s="4" t="s">
        <v>365</v>
      </c>
      <c r="R34" s="4" t="s">
        <v>366</v>
      </c>
      <c r="S34" s="3" t="s">
        <v>367</v>
      </c>
      <c r="T34" s="4" t="s">
        <v>368</v>
      </c>
      <c r="U34" s="4" t="s">
        <v>224</v>
      </c>
    </row>
    <row r="35" spans="1:21" ht="120" x14ac:dyDescent="0.25">
      <c r="A35" s="8">
        <v>2881</v>
      </c>
      <c r="B35" s="9" t="s">
        <v>447</v>
      </c>
      <c r="C35" s="8" t="s">
        <v>87</v>
      </c>
      <c r="D35" s="9" t="s">
        <v>88</v>
      </c>
      <c r="E35" s="8">
        <v>1</v>
      </c>
      <c r="F35" s="9" t="s">
        <v>120</v>
      </c>
      <c r="G35" s="8">
        <v>1</v>
      </c>
      <c r="H35" s="9" t="s">
        <v>448</v>
      </c>
      <c r="I35" s="9" t="s">
        <v>450</v>
      </c>
      <c r="J35" s="8">
        <v>6</v>
      </c>
      <c r="K35" s="10">
        <v>3000</v>
      </c>
      <c r="L35" s="10">
        <v>18000</v>
      </c>
      <c r="M35" s="11">
        <v>42036</v>
      </c>
      <c r="N35" s="11">
        <v>42064</v>
      </c>
      <c r="O35" s="12" t="s">
        <v>452</v>
      </c>
      <c r="P35" s="8" t="s">
        <v>91</v>
      </c>
      <c r="Q35" s="9" t="s">
        <v>365</v>
      </c>
      <c r="R35" s="9" t="s">
        <v>366</v>
      </c>
      <c r="S35" s="8" t="s">
        <v>367</v>
      </c>
      <c r="T35" s="9" t="s">
        <v>368</v>
      </c>
      <c r="U35" s="9" t="s">
        <v>224</v>
      </c>
    </row>
    <row r="36" spans="1:21" ht="120" x14ac:dyDescent="0.25">
      <c r="A36" s="3">
        <v>2881</v>
      </c>
      <c r="B36" s="4" t="s">
        <v>447</v>
      </c>
      <c r="C36" s="3" t="s">
        <v>87</v>
      </c>
      <c r="D36" s="4" t="s">
        <v>88</v>
      </c>
      <c r="E36" s="3">
        <v>1</v>
      </c>
      <c r="F36" s="4" t="s">
        <v>120</v>
      </c>
      <c r="G36" s="3">
        <v>1</v>
      </c>
      <c r="H36" s="4" t="s">
        <v>448</v>
      </c>
      <c r="I36" s="4" t="s">
        <v>118</v>
      </c>
      <c r="J36" s="3">
        <v>2</v>
      </c>
      <c r="K36" s="5">
        <v>20000</v>
      </c>
      <c r="L36" s="5">
        <v>40000</v>
      </c>
      <c r="M36" s="6">
        <v>42036</v>
      </c>
      <c r="N36" s="6">
        <v>42064</v>
      </c>
      <c r="O36" s="7" t="s">
        <v>453</v>
      </c>
      <c r="P36" s="3" t="s">
        <v>82</v>
      </c>
      <c r="Q36" s="4" t="s">
        <v>365</v>
      </c>
      <c r="R36" s="4" t="s">
        <v>366</v>
      </c>
      <c r="S36" s="3" t="s">
        <v>367</v>
      </c>
      <c r="T36" s="4" t="s">
        <v>368</v>
      </c>
      <c r="U36" s="4" t="s">
        <v>224</v>
      </c>
    </row>
    <row r="37" spans="1:21" ht="102" customHeight="1" x14ac:dyDescent="0.25">
      <c r="A37" s="8">
        <v>2881</v>
      </c>
      <c r="B37" s="9" t="s">
        <v>447</v>
      </c>
      <c r="C37" s="8" t="s">
        <v>87</v>
      </c>
      <c r="D37" s="9" t="s">
        <v>88</v>
      </c>
      <c r="E37" s="8">
        <v>2</v>
      </c>
      <c r="F37" s="9" t="s">
        <v>120</v>
      </c>
      <c r="G37" s="8">
        <v>1</v>
      </c>
      <c r="H37" s="9" t="s">
        <v>448</v>
      </c>
      <c r="I37" s="9" t="s">
        <v>18</v>
      </c>
      <c r="J37" s="8">
        <v>1</v>
      </c>
      <c r="K37" s="10">
        <v>20000</v>
      </c>
      <c r="L37" s="10">
        <v>20000</v>
      </c>
      <c r="M37" s="11">
        <v>42036</v>
      </c>
      <c r="N37" s="11">
        <v>42156</v>
      </c>
      <c r="O37" s="12" t="s">
        <v>456</v>
      </c>
      <c r="P37" s="8" t="s">
        <v>82</v>
      </c>
      <c r="Q37" s="9" t="s">
        <v>365</v>
      </c>
      <c r="R37" s="9" t="s">
        <v>366</v>
      </c>
      <c r="S37" s="8" t="s">
        <v>367</v>
      </c>
      <c r="T37" s="9" t="s">
        <v>368</v>
      </c>
      <c r="U37" s="9" t="s">
        <v>224</v>
      </c>
    </row>
    <row r="38" spans="1:21" ht="120" x14ac:dyDescent="0.25">
      <c r="A38" s="3">
        <v>2881</v>
      </c>
      <c r="B38" s="4" t="s">
        <v>447</v>
      </c>
      <c r="C38" s="3" t="s">
        <v>87</v>
      </c>
      <c r="D38" s="4" t="s">
        <v>88</v>
      </c>
      <c r="E38" s="3">
        <v>2</v>
      </c>
      <c r="F38" s="4" t="s">
        <v>120</v>
      </c>
      <c r="G38" s="3">
        <v>1</v>
      </c>
      <c r="H38" s="4" t="s">
        <v>448</v>
      </c>
      <c r="I38" s="4" t="s">
        <v>457</v>
      </c>
      <c r="J38" s="3">
        <v>2</v>
      </c>
      <c r="K38" s="5">
        <v>10000</v>
      </c>
      <c r="L38" s="5">
        <v>20000</v>
      </c>
      <c r="M38" s="6">
        <v>42036</v>
      </c>
      <c r="N38" s="6">
        <v>42064</v>
      </c>
      <c r="O38" s="7" t="s">
        <v>458</v>
      </c>
      <c r="P38" s="3" t="s">
        <v>91</v>
      </c>
      <c r="Q38" s="4" t="s">
        <v>365</v>
      </c>
      <c r="R38" s="4" t="s">
        <v>92</v>
      </c>
      <c r="S38" s="3" t="s">
        <v>367</v>
      </c>
      <c r="T38" s="4" t="s">
        <v>368</v>
      </c>
      <c r="U38" s="4" t="s">
        <v>224</v>
      </c>
    </row>
    <row r="39" spans="1:21" ht="120" x14ac:dyDescent="0.25">
      <c r="A39" s="8">
        <v>2881</v>
      </c>
      <c r="B39" s="9" t="s">
        <v>447</v>
      </c>
      <c r="C39" s="8" t="s">
        <v>87</v>
      </c>
      <c r="D39" s="9" t="s">
        <v>88</v>
      </c>
      <c r="E39" s="8">
        <v>2</v>
      </c>
      <c r="F39" s="9" t="s">
        <v>120</v>
      </c>
      <c r="G39" s="8">
        <v>1</v>
      </c>
      <c r="H39" s="9" t="s">
        <v>448</v>
      </c>
      <c r="I39" s="9" t="s">
        <v>457</v>
      </c>
      <c r="J39" s="8">
        <v>1</v>
      </c>
      <c r="K39" s="10">
        <v>10000</v>
      </c>
      <c r="L39" s="10">
        <v>10000</v>
      </c>
      <c r="M39" s="11">
        <v>42036</v>
      </c>
      <c r="N39" s="11">
        <v>42095</v>
      </c>
      <c r="O39" s="12" t="s">
        <v>459</v>
      </c>
      <c r="P39" s="8" t="s">
        <v>91</v>
      </c>
      <c r="Q39" s="9" t="s">
        <v>365</v>
      </c>
      <c r="R39" s="9" t="s">
        <v>460</v>
      </c>
      <c r="S39" s="8" t="s">
        <v>367</v>
      </c>
      <c r="T39" s="9" t="s">
        <v>368</v>
      </c>
      <c r="U39" s="9" t="s">
        <v>224</v>
      </c>
    </row>
    <row r="40" spans="1:21" ht="120" x14ac:dyDescent="0.25">
      <c r="A40" s="3">
        <v>2881</v>
      </c>
      <c r="B40" s="4" t="s">
        <v>447</v>
      </c>
      <c r="C40" s="3" t="s">
        <v>87</v>
      </c>
      <c r="D40" s="4" t="s">
        <v>88</v>
      </c>
      <c r="E40" s="3">
        <v>3</v>
      </c>
      <c r="F40" s="4" t="s">
        <v>120</v>
      </c>
      <c r="G40" s="3">
        <v>1</v>
      </c>
      <c r="H40" s="4" t="s">
        <v>448</v>
      </c>
      <c r="I40" s="4" t="s">
        <v>457</v>
      </c>
      <c r="J40" s="3">
        <v>2</v>
      </c>
      <c r="K40" s="5">
        <v>45000</v>
      </c>
      <c r="L40" s="5">
        <v>90000</v>
      </c>
      <c r="M40" s="6">
        <v>42036</v>
      </c>
      <c r="N40" s="6">
        <v>42064</v>
      </c>
      <c r="O40" s="7" t="s">
        <v>461</v>
      </c>
      <c r="P40" s="3" t="s">
        <v>91</v>
      </c>
      <c r="Q40" s="4" t="s">
        <v>365</v>
      </c>
      <c r="R40" s="4" t="s">
        <v>92</v>
      </c>
      <c r="S40" s="3" t="s">
        <v>367</v>
      </c>
      <c r="T40" s="4" t="s">
        <v>368</v>
      </c>
      <c r="U40" s="4" t="s">
        <v>224</v>
      </c>
    </row>
    <row r="41" spans="1:21" ht="120" x14ac:dyDescent="0.25">
      <c r="A41" s="8">
        <v>2881</v>
      </c>
      <c r="B41" s="9" t="s">
        <v>447</v>
      </c>
      <c r="C41" s="8" t="s">
        <v>87</v>
      </c>
      <c r="D41" s="9" t="s">
        <v>88</v>
      </c>
      <c r="E41" s="8">
        <v>3</v>
      </c>
      <c r="F41" s="9" t="s">
        <v>120</v>
      </c>
      <c r="G41" s="8">
        <v>1</v>
      </c>
      <c r="H41" s="9" t="s">
        <v>448</v>
      </c>
      <c r="I41" s="9" t="s">
        <v>457</v>
      </c>
      <c r="J41" s="8">
        <v>1</v>
      </c>
      <c r="K41" s="10">
        <v>30000</v>
      </c>
      <c r="L41" s="10">
        <v>30000</v>
      </c>
      <c r="M41" s="11">
        <v>42036</v>
      </c>
      <c r="N41" s="11">
        <v>42064</v>
      </c>
      <c r="O41" s="12" t="s">
        <v>462</v>
      </c>
      <c r="P41" s="8" t="s">
        <v>91</v>
      </c>
      <c r="Q41" s="9" t="s">
        <v>365</v>
      </c>
      <c r="R41" s="9" t="s">
        <v>366</v>
      </c>
      <c r="S41" s="8" t="s">
        <v>367</v>
      </c>
      <c r="T41" s="9" t="s">
        <v>368</v>
      </c>
      <c r="U41" s="9" t="s">
        <v>224</v>
      </c>
    </row>
    <row r="42" spans="1:21" ht="21" x14ac:dyDescent="0.35">
      <c r="L42" s="27">
        <f>SUM(L3:L41)</f>
        <v>1638862</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G8" workbookViewId="0">
      <selection activeCell="L7" sqref="L7"/>
    </sheetView>
  </sheetViews>
  <sheetFormatPr baseColWidth="10" defaultRowHeight="15" x14ac:dyDescent="0.25"/>
  <cols>
    <col min="2" max="2" width="31.5703125" customWidth="1"/>
    <col min="4" max="4" width="20.5703125" customWidth="1"/>
    <col min="6" max="6" width="28.5703125" customWidth="1"/>
    <col min="8" max="8" width="29.28515625" customWidth="1"/>
    <col min="9" max="9" width="22.140625" customWidth="1"/>
    <col min="11" max="11" width="12.7109375" customWidth="1"/>
    <col min="12" max="12" width="18.85546875" bestFit="1" customWidth="1"/>
    <col min="13" max="13" width="13.7109375" customWidth="1"/>
    <col min="14" max="14" width="13" customWidth="1"/>
    <col min="15" max="15" width="29" customWidth="1"/>
    <col min="17" max="17" width="14.5703125" customWidth="1"/>
    <col min="18" max="18" width="15.140625" customWidth="1"/>
    <col min="19" max="19" width="14.5703125" customWidth="1"/>
    <col min="20" max="20" width="17.42578125" customWidth="1"/>
    <col min="21" max="21" width="17.5703125" customWidth="1"/>
  </cols>
  <sheetData>
    <row r="1" spans="1:21" ht="58.5" customHeight="1" x14ac:dyDescent="0.25">
      <c r="A1" s="24" t="s">
        <v>12</v>
      </c>
      <c r="B1" s="24" t="s">
        <v>15</v>
      </c>
      <c r="C1" s="23" t="s">
        <v>16</v>
      </c>
      <c r="D1" s="23" t="s">
        <v>0</v>
      </c>
      <c r="E1" s="23" t="s">
        <v>1</v>
      </c>
      <c r="F1" s="23" t="s">
        <v>2</v>
      </c>
      <c r="G1" s="23" t="s">
        <v>3</v>
      </c>
      <c r="H1" s="23" t="s">
        <v>4</v>
      </c>
      <c r="I1" s="23" t="s">
        <v>6</v>
      </c>
      <c r="J1" s="23" t="s">
        <v>11</v>
      </c>
      <c r="K1" s="20" t="s">
        <v>8</v>
      </c>
      <c r="L1" s="20" t="s">
        <v>13</v>
      </c>
      <c r="M1" s="22" t="s">
        <v>483</v>
      </c>
      <c r="N1" s="21" t="s">
        <v>484</v>
      </c>
      <c r="O1" s="23" t="s">
        <v>14</v>
      </c>
      <c r="P1" s="19" t="s">
        <v>7</v>
      </c>
      <c r="Q1" s="19" t="s">
        <v>9</v>
      </c>
      <c r="R1" s="19" t="s">
        <v>17</v>
      </c>
      <c r="S1" s="19" t="s">
        <v>10</v>
      </c>
      <c r="T1" s="19" t="s">
        <v>481</v>
      </c>
      <c r="U1" s="19" t="s">
        <v>5</v>
      </c>
    </row>
    <row r="2" spans="1:21" ht="105" x14ac:dyDescent="0.25">
      <c r="A2" s="3">
        <v>2385</v>
      </c>
      <c r="B2" s="4" t="s">
        <v>171</v>
      </c>
      <c r="C2" s="3" t="s">
        <v>172</v>
      </c>
      <c r="D2" s="4" t="s">
        <v>173</v>
      </c>
      <c r="E2" s="3">
        <v>3</v>
      </c>
      <c r="F2" s="4" t="s">
        <v>27</v>
      </c>
      <c r="G2" s="3">
        <v>3</v>
      </c>
      <c r="H2" s="4" t="s">
        <v>180</v>
      </c>
      <c r="I2" s="4" t="s">
        <v>131</v>
      </c>
      <c r="J2" s="3">
        <v>1</v>
      </c>
      <c r="K2" s="5">
        <v>20000</v>
      </c>
      <c r="L2" s="5">
        <v>20000</v>
      </c>
      <c r="M2" s="6">
        <v>42036</v>
      </c>
      <c r="N2" s="6">
        <v>42066</v>
      </c>
      <c r="O2" s="7" t="s">
        <v>181</v>
      </c>
      <c r="P2" s="3" t="s">
        <v>39</v>
      </c>
      <c r="Q2" s="4" t="s">
        <v>152</v>
      </c>
      <c r="R2" s="4" t="s">
        <v>153</v>
      </c>
      <c r="S2" s="3" t="s">
        <v>154</v>
      </c>
      <c r="T2" s="4" t="s">
        <v>155</v>
      </c>
      <c r="U2" s="4" t="s">
        <v>182</v>
      </c>
    </row>
    <row r="3" spans="1:21" ht="105" x14ac:dyDescent="0.25">
      <c r="A3" s="8">
        <v>2385</v>
      </c>
      <c r="B3" s="9" t="s">
        <v>171</v>
      </c>
      <c r="C3" s="8" t="s">
        <v>172</v>
      </c>
      <c r="D3" s="9" t="s">
        <v>173</v>
      </c>
      <c r="E3" s="8">
        <v>3</v>
      </c>
      <c r="F3" s="9" t="s">
        <v>27</v>
      </c>
      <c r="G3" s="8">
        <v>3</v>
      </c>
      <c r="H3" s="9" t="s">
        <v>180</v>
      </c>
      <c r="I3" s="9" t="s">
        <v>131</v>
      </c>
      <c r="J3" s="8">
        <v>3</v>
      </c>
      <c r="K3" s="10">
        <v>1000</v>
      </c>
      <c r="L3" s="10">
        <v>3000</v>
      </c>
      <c r="M3" s="11">
        <v>42064</v>
      </c>
      <c r="N3" s="11">
        <v>42185</v>
      </c>
      <c r="O3" s="12" t="s">
        <v>183</v>
      </c>
      <c r="P3" s="8" t="s">
        <v>39</v>
      </c>
      <c r="Q3" s="9" t="s">
        <v>152</v>
      </c>
      <c r="R3" s="9" t="s">
        <v>153</v>
      </c>
      <c r="S3" s="8" t="s">
        <v>154</v>
      </c>
      <c r="T3" s="9" t="s">
        <v>155</v>
      </c>
      <c r="U3" s="9" t="s">
        <v>184</v>
      </c>
    </row>
    <row r="4" spans="1:21" ht="105" x14ac:dyDescent="0.25">
      <c r="A4" s="3">
        <v>2385</v>
      </c>
      <c r="B4" s="4" t="s">
        <v>171</v>
      </c>
      <c r="C4" s="3" t="s">
        <v>172</v>
      </c>
      <c r="D4" s="4" t="s">
        <v>173</v>
      </c>
      <c r="E4" s="3">
        <v>3</v>
      </c>
      <c r="F4" s="4" t="s">
        <v>27</v>
      </c>
      <c r="G4" s="3">
        <v>3</v>
      </c>
      <c r="H4" s="4" t="s">
        <v>180</v>
      </c>
      <c r="I4" s="4" t="s">
        <v>131</v>
      </c>
      <c r="J4" s="3">
        <v>40</v>
      </c>
      <c r="K4" s="5">
        <v>1000</v>
      </c>
      <c r="L4" s="5">
        <v>40000</v>
      </c>
      <c r="M4" s="6">
        <v>42064</v>
      </c>
      <c r="N4" s="6">
        <v>42185</v>
      </c>
      <c r="O4" s="7" t="s">
        <v>185</v>
      </c>
      <c r="P4" s="3" t="s">
        <v>186</v>
      </c>
      <c r="Q4" s="4" t="s">
        <v>152</v>
      </c>
      <c r="R4" s="4" t="s">
        <v>153</v>
      </c>
      <c r="S4" s="3" t="s">
        <v>154</v>
      </c>
      <c r="T4" s="4" t="s">
        <v>155</v>
      </c>
      <c r="U4" s="4" t="s">
        <v>184</v>
      </c>
    </row>
    <row r="5" spans="1:21" ht="105" x14ac:dyDescent="0.25">
      <c r="A5" s="8">
        <v>2385</v>
      </c>
      <c r="B5" s="9" t="s">
        <v>171</v>
      </c>
      <c r="C5" s="8" t="s">
        <v>172</v>
      </c>
      <c r="D5" s="9" t="s">
        <v>173</v>
      </c>
      <c r="E5" s="8">
        <v>3</v>
      </c>
      <c r="F5" s="9" t="s">
        <v>27</v>
      </c>
      <c r="G5" s="8">
        <v>3</v>
      </c>
      <c r="H5" s="9" t="s">
        <v>180</v>
      </c>
      <c r="I5" s="9" t="s">
        <v>20</v>
      </c>
      <c r="J5" s="8">
        <v>3</v>
      </c>
      <c r="K5" s="10">
        <v>1000</v>
      </c>
      <c r="L5" s="10">
        <v>3000</v>
      </c>
      <c r="M5" s="11">
        <v>42095</v>
      </c>
      <c r="N5" s="11">
        <v>42185</v>
      </c>
      <c r="O5" s="12" t="s">
        <v>187</v>
      </c>
      <c r="P5" s="8" t="s">
        <v>39</v>
      </c>
      <c r="Q5" s="9" t="s">
        <v>152</v>
      </c>
      <c r="R5" s="9" t="s">
        <v>153</v>
      </c>
      <c r="S5" s="8" t="s">
        <v>154</v>
      </c>
      <c r="T5" s="9" t="s">
        <v>155</v>
      </c>
      <c r="U5" s="9" t="s">
        <v>184</v>
      </c>
    </row>
    <row r="6" spans="1:21" ht="105" x14ac:dyDescent="0.25">
      <c r="A6" s="3">
        <v>2385</v>
      </c>
      <c r="B6" s="4" t="s">
        <v>171</v>
      </c>
      <c r="C6" s="3" t="s">
        <v>172</v>
      </c>
      <c r="D6" s="4" t="s">
        <v>173</v>
      </c>
      <c r="E6" s="3">
        <v>3</v>
      </c>
      <c r="F6" s="4" t="s">
        <v>27</v>
      </c>
      <c r="G6" s="3">
        <v>3</v>
      </c>
      <c r="H6" s="4" t="s">
        <v>180</v>
      </c>
      <c r="I6" s="4" t="s">
        <v>20</v>
      </c>
      <c r="J6" s="3">
        <v>40</v>
      </c>
      <c r="K6" s="5">
        <v>1000</v>
      </c>
      <c r="L6" s="5">
        <v>40000</v>
      </c>
      <c r="M6" s="6">
        <v>42095</v>
      </c>
      <c r="N6" s="6">
        <v>42185</v>
      </c>
      <c r="O6" s="7" t="s">
        <v>188</v>
      </c>
      <c r="P6" s="3" t="s">
        <v>39</v>
      </c>
      <c r="Q6" s="4" t="s">
        <v>152</v>
      </c>
      <c r="R6" s="4" t="s">
        <v>153</v>
      </c>
      <c r="S6" s="3" t="s">
        <v>154</v>
      </c>
      <c r="T6" s="4" t="s">
        <v>155</v>
      </c>
      <c r="U6" s="4" t="s">
        <v>184</v>
      </c>
    </row>
    <row r="7" spans="1:21" ht="195" x14ac:dyDescent="0.25">
      <c r="A7" s="3">
        <v>2521</v>
      </c>
      <c r="B7" s="4" t="s">
        <v>315</v>
      </c>
      <c r="C7" s="3" t="s">
        <v>172</v>
      </c>
      <c r="D7" s="4" t="s">
        <v>173</v>
      </c>
      <c r="E7" s="3">
        <v>1</v>
      </c>
      <c r="F7" s="4" t="s">
        <v>316</v>
      </c>
      <c r="G7" s="3">
        <v>1</v>
      </c>
      <c r="H7" s="4" t="s">
        <v>317</v>
      </c>
      <c r="I7" s="4" t="s">
        <v>131</v>
      </c>
      <c r="J7" s="3">
        <v>1</v>
      </c>
      <c r="K7" s="5">
        <v>17000</v>
      </c>
      <c r="L7" s="5">
        <v>17000</v>
      </c>
      <c r="M7" s="6">
        <v>42036</v>
      </c>
      <c r="N7" s="6">
        <v>42095</v>
      </c>
      <c r="O7" s="7" t="s">
        <v>318</v>
      </c>
      <c r="P7" s="3" t="s">
        <v>39</v>
      </c>
      <c r="Q7" s="4" t="s">
        <v>289</v>
      </c>
      <c r="R7" s="4" t="s">
        <v>285</v>
      </c>
      <c r="S7" s="3" t="s">
        <v>286</v>
      </c>
      <c r="T7" s="4" t="s">
        <v>287</v>
      </c>
      <c r="U7" s="4" t="s">
        <v>184</v>
      </c>
    </row>
    <row r="8" spans="1:21" ht="21" x14ac:dyDescent="0.35">
      <c r="L8" s="27">
        <f>SUM(L2:L7)</f>
        <v>123000</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F40" workbookViewId="0">
      <selection activeCell="L41" sqref="L41"/>
    </sheetView>
  </sheetViews>
  <sheetFormatPr baseColWidth="10" defaultRowHeight="15" x14ac:dyDescent="0.25"/>
  <cols>
    <col min="2" max="2" width="34.85546875" customWidth="1"/>
    <col min="4" max="4" width="29" customWidth="1"/>
    <col min="5" max="5" width="13.7109375" customWidth="1"/>
    <col min="6" max="6" width="30.7109375" customWidth="1"/>
    <col min="8" max="8" width="30" customWidth="1"/>
    <col min="9" max="9" width="23.5703125" customWidth="1"/>
    <col min="12" max="12" width="18.85546875" bestFit="1" customWidth="1"/>
    <col min="15" max="15" width="30.5703125" customWidth="1"/>
    <col min="16" max="16" width="13.42578125" customWidth="1"/>
    <col min="17" max="17" width="16.42578125" customWidth="1"/>
    <col min="18" max="18" width="21" customWidth="1"/>
    <col min="19" max="19" width="12.7109375" customWidth="1"/>
    <col min="20" max="20" width="18.85546875" customWidth="1"/>
    <col min="21" max="21" width="17.85546875" customWidth="1"/>
  </cols>
  <sheetData>
    <row r="1" spans="1:21" ht="58.5" customHeight="1" x14ac:dyDescent="0.25">
      <c r="A1" s="24" t="s">
        <v>12</v>
      </c>
      <c r="B1" s="24" t="s">
        <v>15</v>
      </c>
      <c r="C1" s="23" t="s">
        <v>16</v>
      </c>
      <c r="D1" s="23" t="s">
        <v>0</v>
      </c>
      <c r="E1" s="23" t="s">
        <v>1</v>
      </c>
      <c r="F1" s="23" t="s">
        <v>2</v>
      </c>
      <c r="G1" s="23" t="s">
        <v>3</v>
      </c>
      <c r="H1" s="23" t="s">
        <v>4</v>
      </c>
      <c r="I1" s="23" t="s">
        <v>6</v>
      </c>
      <c r="J1" s="23" t="s">
        <v>11</v>
      </c>
      <c r="K1" s="20" t="s">
        <v>8</v>
      </c>
      <c r="L1" s="20" t="s">
        <v>13</v>
      </c>
      <c r="M1" s="22" t="s">
        <v>483</v>
      </c>
      <c r="N1" s="21" t="s">
        <v>484</v>
      </c>
      <c r="O1" s="23" t="s">
        <v>14</v>
      </c>
      <c r="P1" s="19" t="s">
        <v>7</v>
      </c>
      <c r="Q1" s="19" t="s">
        <v>9</v>
      </c>
      <c r="R1" s="19" t="s">
        <v>17</v>
      </c>
      <c r="S1" s="19" t="s">
        <v>10</v>
      </c>
      <c r="T1" s="19" t="s">
        <v>481</v>
      </c>
      <c r="U1" s="19" t="s">
        <v>5</v>
      </c>
    </row>
    <row r="2" spans="1:21" ht="135" x14ac:dyDescent="0.25">
      <c r="A2" s="3">
        <v>2343</v>
      </c>
      <c r="B2" s="4" t="s">
        <v>127</v>
      </c>
      <c r="C2" s="3" t="s">
        <v>128</v>
      </c>
      <c r="D2" s="4" t="s">
        <v>129</v>
      </c>
      <c r="E2" s="3">
        <v>1</v>
      </c>
      <c r="F2" s="4" t="s">
        <v>124</v>
      </c>
      <c r="G2" s="3">
        <v>1</v>
      </c>
      <c r="H2" s="4" t="s">
        <v>130</v>
      </c>
      <c r="I2" s="4" t="s">
        <v>131</v>
      </c>
      <c r="J2" s="3">
        <v>2</v>
      </c>
      <c r="K2" s="5">
        <v>15000</v>
      </c>
      <c r="L2" s="5">
        <v>30000</v>
      </c>
      <c r="M2" s="6">
        <v>42036</v>
      </c>
      <c r="N2" s="6">
        <v>42093</v>
      </c>
      <c r="O2" s="7" t="s">
        <v>132</v>
      </c>
      <c r="P2" s="3" t="s">
        <v>39</v>
      </c>
      <c r="Q2" s="4" t="s">
        <v>32</v>
      </c>
      <c r="R2" s="4" t="s">
        <v>33</v>
      </c>
      <c r="S2" s="3" t="s">
        <v>34</v>
      </c>
      <c r="T2" s="4" t="s">
        <v>35</v>
      </c>
      <c r="U2" s="4" t="s">
        <v>40</v>
      </c>
    </row>
    <row r="3" spans="1:21" ht="135" x14ac:dyDescent="0.25">
      <c r="A3" s="8">
        <v>2343</v>
      </c>
      <c r="B3" s="9" t="s">
        <v>127</v>
      </c>
      <c r="C3" s="8" t="s">
        <v>128</v>
      </c>
      <c r="D3" s="9" t="s">
        <v>129</v>
      </c>
      <c r="E3" s="8">
        <v>1</v>
      </c>
      <c r="F3" s="9" t="s">
        <v>124</v>
      </c>
      <c r="G3" s="8">
        <v>1</v>
      </c>
      <c r="H3" s="9" t="s">
        <v>130</v>
      </c>
      <c r="I3" s="9" t="s">
        <v>22</v>
      </c>
      <c r="J3" s="8">
        <v>1</v>
      </c>
      <c r="K3" s="10">
        <v>10000</v>
      </c>
      <c r="L3" s="10">
        <v>10000</v>
      </c>
      <c r="M3" s="11">
        <v>42064</v>
      </c>
      <c r="N3" s="11">
        <v>42154</v>
      </c>
      <c r="O3" s="12" t="s">
        <v>133</v>
      </c>
      <c r="P3" s="8" t="s">
        <v>39</v>
      </c>
      <c r="Q3" s="9" t="s">
        <v>32</v>
      </c>
      <c r="R3" s="9" t="s">
        <v>33</v>
      </c>
      <c r="S3" s="8" t="s">
        <v>93</v>
      </c>
      <c r="T3" s="9" t="s">
        <v>35</v>
      </c>
      <c r="U3" s="9" t="s">
        <v>134</v>
      </c>
    </row>
    <row r="4" spans="1:21" ht="135" x14ac:dyDescent="0.25">
      <c r="A4" s="3">
        <v>2343</v>
      </c>
      <c r="B4" s="4" t="s">
        <v>127</v>
      </c>
      <c r="C4" s="3" t="s">
        <v>128</v>
      </c>
      <c r="D4" s="4" t="s">
        <v>129</v>
      </c>
      <c r="E4" s="3">
        <v>1</v>
      </c>
      <c r="F4" s="4" t="s">
        <v>124</v>
      </c>
      <c r="G4" s="3">
        <v>1</v>
      </c>
      <c r="H4" s="4" t="s">
        <v>130</v>
      </c>
      <c r="I4" s="4" t="s">
        <v>22</v>
      </c>
      <c r="J4" s="3">
        <v>8</v>
      </c>
      <c r="K4" s="5">
        <v>1250</v>
      </c>
      <c r="L4" s="5">
        <v>10000</v>
      </c>
      <c r="M4" s="6">
        <v>42125</v>
      </c>
      <c r="N4" s="6">
        <v>42246</v>
      </c>
      <c r="O4" s="7" t="s">
        <v>135</v>
      </c>
      <c r="P4" s="3" t="s">
        <v>39</v>
      </c>
      <c r="Q4" s="4" t="s">
        <v>32</v>
      </c>
      <c r="R4" s="4" t="s">
        <v>33</v>
      </c>
      <c r="S4" s="3" t="s">
        <v>34</v>
      </c>
      <c r="T4" s="4" t="s">
        <v>35</v>
      </c>
      <c r="U4" s="4" t="s">
        <v>40</v>
      </c>
    </row>
    <row r="5" spans="1:21" ht="135" x14ac:dyDescent="0.25">
      <c r="A5" s="8">
        <v>2343</v>
      </c>
      <c r="B5" s="9" t="s">
        <v>127</v>
      </c>
      <c r="C5" s="8" t="s">
        <v>128</v>
      </c>
      <c r="D5" s="9" t="s">
        <v>129</v>
      </c>
      <c r="E5" s="8">
        <v>1</v>
      </c>
      <c r="F5" s="9" t="s">
        <v>124</v>
      </c>
      <c r="G5" s="8">
        <v>1</v>
      </c>
      <c r="H5" s="9" t="s">
        <v>130</v>
      </c>
      <c r="I5" s="9" t="s">
        <v>22</v>
      </c>
      <c r="J5" s="8">
        <v>1</v>
      </c>
      <c r="K5" s="10">
        <v>6247</v>
      </c>
      <c r="L5" s="10">
        <v>6247</v>
      </c>
      <c r="M5" s="11">
        <v>42217</v>
      </c>
      <c r="N5" s="11">
        <v>42307</v>
      </c>
      <c r="O5" s="12" t="s">
        <v>136</v>
      </c>
      <c r="P5" s="8" t="s">
        <v>39</v>
      </c>
      <c r="Q5" s="9" t="s">
        <v>32</v>
      </c>
      <c r="R5" s="9" t="s">
        <v>33</v>
      </c>
      <c r="S5" s="8" t="s">
        <v>34</v>
      </c>
      <c r="T5" s="9" t="s">
        <v>35</v>
      </c>
      <c r="U5" s="9" t="s">
        <v>69</v>
      </c>
    </row>
    <row r="6" spans="1:21" ht="135" x14ac:dyDescent="0.25">
      <c r="A6" s="3">
        <v>2343</v>
      </c>
      <c r="B6" s="4" t="s">
        <v>127</v>
      </c>
      <c r="C6" s="3" t="s">
        <v>128</v>
      </c>
      <c r="D6" s="4" t="s">
        <v>129</v>
      </c>
      <c r="E6" s="3">
        <v>1</v>
      </c>
      <c r="F6" s="4" t="s">
        <v>124</v>
      </c>
      <c r="G6" s="3">
        <v>1</v>
      </c>
      <c r="H6" s="4" t="s">
        <v>130</v>
      </c>
      <c r="I6" s="4" t="s">
        <v>22</v>
      </c>
      <c r="J6" s="3">
        <v>2</v>
      </c>
      <c r="K6" s="5">
        <v>5000</v>
      </c>
      <c r="L6" s="5">
        <v>10000</v>
      </c>
      <c r="M6" s="6">
        <v>42036</v>
      </c>
      <c r="N6" s="6">
        <v>42093</v>
      </c>
      <c r="O6" s="7" t="s">
        <v>137</v>
      </c>
      <c r="P6" s="3" t="s">
        <v>39</v>
      </c>
      <c r="Q6" s="4" t="s">
        <v>32</v>
      </c>
      <c r="R6" s="4" t="s">
        <v>33</v>
      </c>
      <c r="S6" s="3" t="s">
        <v>34</v>
      </c>
      <c r="T6" s="4" t="s">
        <v>35</v>
      </c>
      <c r="U6" s="4" t="s">
        <v>69</v>
      </c>
    </row>
    <row r="7" spans="1:21" ht="135" x14ac:dyDescent="0.25">
      <c r="A7" s="8">
        <v>2343</v>
      </c>
      <c r="B7" s="9" t="s">
        <v>127</v>
      </c>
      <c r="C7" s="8" t="s">
        <v>128</v>
      </c>
      <c r="D7" s="9" t="s">
        <v>129</v>
      </c>
      <c r="E7" s="8">
        <v>1</v>
      </c>
      <c r="F7" s="9" t="s">
        <v>124</v>
      </c>
      <c r="G7" s="8">
        <v>1</v>
      </c>
      <c r="H7" s="9" t="s">
        <v>130</v>
      </c>
      <c r="I7" s="9" t="s">
        <v>47</v>
      </c>
      <c r="J7" s="8">
        <v>2</v>
      </c>
      <c r="K7" s="10">
        <v>10000</v>
      </c>
      <c r="L7" s="10">
        <v>20000</v>
      </c>
      <c r="M7" s="11">
        <v>42036</v>
      </c>
      <c r="N7" s="11">
        <v>42093</v>
      </c>
      <c r="O7" s="12" t="s">
        <v>138</v>
      </c>
      <c r="P7" s="8" t="s">
        <v>39</v>
      </c>
      <c r="Q7" s="9" t="s">
        <v>32</v>
      </c>
      <c r="R7" s="9" t="s">
        <v>33</v>
      </c>
      <c r="S7" s="8" t="s">
        <v>34</v>
      </c>
      <c r="T7" s="9" t="s">
        <v>35</v>
      </c>
      <c r="U7" s="9" t="s">
        <v>69</v>
      </c>
    </row>
    <row r="8" spans="1:21" ht="135" x14ac:dyDescent="0.25">
      <c r="A8" s="3">
        <v>2343</v>
      </c>
      <c r="B8" s="4" t="s">
        <v>127</v>
      </c>
      <c r="C8" s="3" t="s">
        <v>128</v>
      </c>
      <c r="D8" s="4" t="s">
        <v>129</v>
      </c>
      <c r="E8" s="3">
        <v>1</v>
      </c>
      <c r="F8" s="4" t="s">
        <v>124</v>
      </c>
      <c r="G8" s="3">
        <v>1</v>
      </c>
      <c r="H8" s="4" t="s">
        <v>130</v>
      </c>
      <c r="I8" s="4" t="s">
        <v>47</v>
      </c>
      <c r="J8" s="3">
        <v>2</v>
      </c>
      <c r="K8" s="5">
        <v>8000</v>
      </c>
      <c r="L8" s="5">
        <v>16000</v>
      </c>
      <c r="M8" s="6">
        <v>42156</v>
      </c>
      <c r="N8" s="6">
        <v>42246</v>
      </c>
      <c r="O8" s="7" t="s">
        <v>139</v>
      </c>
      <c r="P8" s="3" t="s">
        <v>39</v>
      </c>
      <c r="Q8" s="4" t="s">
        <v>32</v>
      </c>
      <c r="R8" s="4" t="s">
        <v>33</v>
      </c>
      <c r="S8" s="3" t="s">
        <v>34</v>
      </c>
      <c r="T8" s="4" t="s">
        <v>35</v>
      </c>
      <c r="U8" s="4" t="s">
        <v>69</v>
      </c>
    </row>
    <row r="9" spans="1:21" ht="135" x14ac:dyDescent="0.25">
      <c r="A9" s="8">
        <v>2343</v>
      </c>
      <c r="B9" s="9" t="s">
        <v>127</v>
      </c>
      <c r="C9" s="8" t="s">
        <v>128</v>
      </c>
      <c r="D9" s="9" t="s">
        <v>129</v>
      </c>
      <c r="E9" s="8">
        <v>1</v>
      </c>
      <c r="F9" s="9" t="s">
        <v>124</v>
      </c>
      <c r="G9" s="8">
        <v>1</v>
      </c>
      <c r="H9" s="9" t="s">
        <v>130</v>
      </c>
      <c r="I9" s="9" t="s">
        <v>47</v>
      </c>
      <c r="J9" s="8">
        <v>2</v>
      </c>
      <c r="K9" s="10">
        <v>8000</v>
      </c>
      <c r="L9" s="10">
        <v>16000</v>
      </c>
      <c r="M9" s="11">
        <v>42186</v>
      </c>
      <c r="N9" s="11">
        <v>42307</v>
      </c>
      <c r="O9" s="12" t="s">
        <v>140</v>
      </c>
      <c r="P9" s="8" t="s">
        <v>39</v>
      </c>
      <c r="Q9" s="9" t="s">
        <v>32</v>
      </c>
      <c r="R9" s="9" t="s">
        <v>33</v>
      </c>
      <c r="S9" s="8" t="s">
        <v>34</v>
      </c>
      <c r="T9" s="9" t="s">
        <v>35</v>
      </c>
      <c r="U9" s="9" t="s">
        <v>69</v>
      </c>
    </row>
    <row r="10" spans="1:21" ht="135" x14ac:dyDescent="0.25">
      <c r="A10" s="3">
        <v>2343</v>
      </c>
      <c r="B10" s="4" t="s">
        <v>127</v>
      </c>
      <c r="C10" s="3" t="s">
        <v>128</v>
      </c>
      <c r="D10" s="4" t="s">
        <v>129</v>
      </c>
      <c r="E10" s="3">
        <v>1</v>
      </c>
      <c r="F10" s="4" t="s">
        <v>124</v>
      </c>
      <c r="G10" s="3">
        <v>1</v>
      </c>
      <c r="H10" s="4" t="s">
        <v>130</v>
      </c>
      <c r="I10" s="4" t="s">
        <v>47</v>
      </c>
      <c r="J10" s="3">
        <v>2</v>
      </c>
      <c r="K10" s="5">
        <v>10000</v>
      </c>
      <c r="L10" s="5">
        <v>20000</v>
      </c>
      <c r="M10" s="6">
        <v>42064</v>
      </c>
      <c r="N10" s="6">
        <v>42154</v>
      </c>
      <c r="O10" s="7" t="s">
        <v>141</v>
      </c>
      <c r="P10" s="3" t="s">
        <v>39</v>
      </c>
      <c r="Q10" s="4" t="s">
        <v>32</v>
      </c>
      <c r="R10" s="4" t="s">
        <v>33</v>
      </c>
      <c r="S10" s="3" t="s">
        <v>34</v>
      </c>
      <c r="T10" s="4" t="s">
        <v>35</v>
      </c>
      <c r="U10" s="4" t="s">
        <v>134</v>
      </c>
    </row>
    <row r="11" spans="1:21" ht="135" x14ac:dyDescent="0.25">
      <c r="A11" s="8">
        <v>2343</v>
      </c>
      <c r="B11" s="9" t="s">
        <v>127</v>
      </c>
      <c r="C11" s="8" t="s">
        <v>128</v>
      </c>
      <c r="D11" s="9" t="s">
        <v>129</v>
      </c>
      <c r="E11" s="8">
        <v>1</v>
      </c>
      <c r="F11" s="9" t="s">
        <v>124</v>
      </c>
      <c r="G11" s="8">
        <v>1</v>
      </c>
      <c r="H11" s="9" t="s">
        <v>130</v>
      </c>
      <c r="I11" s="9" t="s">
        <v>20</v>
      </c>
      <c r="J11" s="8">
        <v>1</v>
      </c>
      <c r="K11" s="10">
        <v>5000</v>
      </c>
      <c r="L11" s="10">
        <v>5000</v>
      </c>
      <c r="M11" s="11">
        <v>42156</v>
      </c>
      <c r="N11" s="11">
        <v>42307</v>
      </c>
      <c r="O11" s="12" t="s">
        <v>142</v>
      </c>
      <c r="P11" s="8" t="s">
        <v>39</v>
      </c>
      <c r="Q11" s="9" t="s">
        <v>32</v>
      </c>
      <c r="R11" s="9" t="s">
        <v>33</v>
      </c>
      <c r="S11" s="8" t="s">
        <v>34</v>
      </c>
      <c r="T11" s="9" t="s">
        <v>35</v>
      </c>
      <c r="U11" s="9" t="s">
        <v>69</v>
      </c>
    </row>
    <row r="12" spans="1:21" ht="135" x14ac:dyDescent="0.25">
      <c r="A12" s="3">
        <v>2343</v>
      </c>
      <c r="B12" s="4" t="s">
        <v>127</v>
      </c>
      <c r="C12" s="3" t="s">
        <v>128</v>
      </c>
      <c r="D12" s="4" t="s">
        <v>129</v>
      </c>
      <c r="E12" s="3">
        <v>1</v>
      </c>
      <c r="F12" s="4" t="s">
        <v>124</v>
      </c>
      <c r="G12" s="3">
        <v>1</v>
      </c>
      <c r="H12" s="4" t="s">
        <v>130</v>
      </c>
      <c r="I12" s="4" t="s">
        <v>47</v>
      </c>
      <c r="J12" s="3">
        <v>2</v>
      </c>
      <c r="K12" s="5">
        <v>5000</v>
      </c>
      <c r="L12" s="5">
        <v>10000</v>
      </c>
      <c r="M12" s="6">
        <v>42036</v>
      </c>
      <c r="N12" s="6">
        <v>42093</v>
      </c>
      <c r="O12" s="7" t="s">
        <v>143</v>
      </c>
      <c r="P12" s="3" t="s">
        <v>39</v>
      </c>
      <c r="Q12" s="4" t="s">
        <v>32</v>
      </c>
      <c r="R12" s="4" t="s">
        <v>33</v>
      </c>
      <c r="S12" s="3" t="s">
        <v>34</v>
      </c>
      <c r="T12" s="4" t="s">
        <v>35</v>
      </c>
      <c r="U12" s="4" t="s">
        <v>39</v>
      </c>
    </row>
    <row r="13" spans="1:21" ht="135" x14ac:dyDescent="0.25">
      <c r="A13" s="8">
        <v>2343</v>
      </c>
      <c r="B13" s="9" t="s">
        <v>127</v>
      </c>
      <c r="C13" s="8" t="s">
        <v>128</v>
      </c>
      <c r="D13" s="9" t="s">
        <v>129</v>
      </c>
      <c r="E13" s="8">
        <v>1</v>
      </c>
      <c r="F13" s="9" t="s">
        <v>124</v>
      </c>
      <c r="G13" s="8">
        <v>1</v>
      </c>
      <c r="H13" s="9" t="s">
        <v>130</v>
      </c>
      <c r="I13" s="9" t="s">
        <v>47</v>
      </c>
      <c r="J13" s="8">
        <v>5</v>
      </c>
      <c r="K13" s="10">
        <v>1200</v>
      </c>
      <c r="L13" s="10">
        <v>6000</v>
      </c>
      <c r="M13" s="11">
        <v>42125</v>
      </c>
      <c r="N13" s="11">
        <v>42246</v>
      </c>
      <c r="O13" s="12" t="s">
        <v>144</v>
      </c>
      <c r="P13" s="8" t="s">
        <v>39</v>
      </c>
      <c r="Q13" s="9" t="s">
        <v>32</v>
      </c>
      <c r="R13" s="9" t="s">
        <v>33</v>
      </c>
      <c r="S13" s="8" t="s">
        <v>34</v>
      </c>
      <c r="T13" s="9" t="s">
        <v>35</v>
      </c>
      <c r="U13" s="9" t="s">
        <v>69</v>
      </c>
    </row>
    <row r="14" spans="1:21" ht="135" x14ac:dyDescent="0.25">
      <c r="A14" s="3">
        <v>2343</v>
      </c>
      <c r="B14" s="4" t="s">
        <v>127</v>
      </c>
      <c r="C14" s="3" t="s">
        <v>128</v>
      </c>
      <c r="D14" s="4" t="s">
        <v>129</v>
      </c>
      <c r="E14" s="3">
        <v>1</v>
      </c>
      <c r="F14" s="4" t="s">
        <v>124</v>
      </c>
      <c r="G14" s="3">
        <v>1</v>
      </c>
      <c r="H14" s="4" t="s">
        <v>130</v>
      </c>
      <c r="I14" s="4" t="s">
        <v>131</v>
      </c>
      <c r="J14" s="3">
        <v>1</v>
      </c>
      <c r="K14" s="5">
        <v>15000</v>
      </c>
      <c r="L14" s="5">
        <v>15000</v>
      </c>
      <c r="M14" s="6">
        <v>42217</v>
      </c>
      <c r="N14" s="6">
        <v>42307</v>
      </c>
      <c r="O14" s="7" t="s">
        <v>145</v>
      </c>
      <c r="P14" s="3" t="s">
        <v>39</v>
      </c>
      <c r="Q14" s="4" t="s">
        <v>32</v>
      </c>
      <c r="R14" s="4" t="s">
        <v>33</v>
      </c>
      <c r="S14" s="3" t="s">
        <v>34</v>
      </c>
      <c r="T14" s="4" t="s">
        <v>35</v>
      </c>
      <c r="U14" s="4" t="s">
        <v>146</v>
      </c>
    </row>
    <row r="15" spans="1:21" ht="135" x14ac:dyDescent="0.25">
      <c r="A15" s="8">
        <v>2343</v>
      </c>
      <c r="B15" s="9" t="s">
        <v>127</v>
      </c>
      <c r="C15" s="8" t="s">
        <v>128</v>
      </c>
      <c r="D15" s="9" t="s">
        <v>129</v>
      </c>
      <c r="E15" s="8">
        <v>1</v>
      </c>
      <c r="F15" s="9" t="s">
        <v>124</v>
      </c>
      <c r="G15" s="8">
        <v>1</v>
      </c>
      <c r="H15" s="9" t="s">
        <v>130</v>
      </c>
      <c r="I15" s="9" t="s">
        <v>29</v>
      </c>
      <c r="J15" s="8">
        <v>2</v>
      </c>
      <c r="K15" s="10">
        <v>15000</v>
      </c>
      <c r="L15" s="10">
        <v>30000</v>
      </c>
      <c r="M15" s="11">
        <v>42125</v>
      </c>
      <c r="N15" s="11">
        <v>42246</v>
      </c>
      <c r="O15" s="12" t="s">
        <v>147</v>
      </c>
      <c r="P15" s="8" t="s">
        <v>39</v>
      </c>
      <c r="Q15" s="9" t="s">
        <v>32</v>
      </c>
      <c r="R15" s="9" t="s">
        <v>33</v>
      </c>
      <c r="S15" s="8" t="s">
        <v>34</v>
      </c>
      <c r="T15" s="9" t="s">
        <v>35</v>
      </c>
      <c r="U15" s="9" t="s">
        <v>134</v>
      </c>
    </row>
    <row r="16" spans="1:21" ht="135" x14ac:dyDescent="0.25">
      <c r="A16" s="3">
        <v>2343</v>
      </c>
      <c r="B16" s="4" t="s">
        <v>127</v>
      </c>
      <c r="C16" s="3" t="s">
        <v>128</v>
      </c>
      <c r="D16" s="4" t="s">
        <v>129</v>
      </c>
      <c r="E16" s="3">
        <v>1</v>
      </c>
      <c r="F16" s="4" t="s">
        <v>124</v>
      </c>
      <c r="G16" s="3">
        <v>1</v>
      </c>
      <c r="H16" s="4" t="s">
        <v>130</v>
      </c>
      <c r="I16" s="4" t="s">
        <v>131</v>
      </c>
      <c r="J16" s="3">
        <v>3</v>
      </c>
      <c r="K16" s="5">
        <v>1000</v>
      </c>
      <c r="L16" s="5">
        <v>3000</v>
      </c>
      <c r="M16" s="6">
        <v>42156</v>
      </c>
      <c r="N16" s="6">
        <v>42246</v>
      </c>
      <c r="O16" s="7" t="s">
        <v>148</v>
      </c>
      <c r="P16" s="3" t="s">
        <v>39</v>
      </c>
      <c r="Q16" s="4" t="s">
        <v>32</v>
      </c>
      <c r="R16" s="4" t="s">
        <v>33</v>
      </c>
      <c r="S16" s="3" t="s">
        <v>34</v>
      </c>
      <c r="T16" s="4" t="s">
        <v>35</v>
      </c>
      <c r="U16" s="4" t="s">
        <v>146</v>
      </c>
    </row>
    <row r="17" spans="1:21" ht="135" x14ac:dyDescent="0.25">
      <c r="A17" s="8">
        <v>2429</v>
      </c>
      <c r="B17" s="9" t="s">
        <v>272</v>
      </c>
      <c r="C17" s="8" t="s">
        <v>128</v>
      </c>
      <c r="D17" s="9" t="s">
        <v>129</v>
      </c>
      <c r="E17" s="8">
        <v>1</v>
      </c>
      <c r="F17" s="9" t="s">
        <v>273</v>
      </c>
      <c r="G17" s="8">
        <v>1</v>
      </c>
      <c r="H17" s="9" t="s">
        <v>274</v>
      </c>
      <c r="I17" s="9" t="s">
        <v>22</v>
      </c>
      <c r="J17" s="8">
        <v>2</v>
      </c>
      <c r="K17" s="10">
        <v>2000</v>
      </c>
      <c r="L17" s="10">
        <v>4000</v>
      </c>
      <c r="M17" s="11">
        <v>42036</v>
      </c>
      <c r="N17" s="11">
        <v>42125</v>
      </c>
      <c r="O17" s="12" t="s">
        <v>275</v>
      </c>
      <c r="P17" s="8" t="s">
        <v>39</v>
      </c>
      <c r="Q17" s="9" t="s">
        <v>152</v>
      </c>
      <c r="R17" s="9" t="s">
        <v>153</v>
      </c>
      <c r="S17" s="8" t="s">
        <v>154</v>
      </c>
      <c r="T17" s="9" t="s">
        <v>155</v>
      </c>
      <c r="U17" s="9" t="s">
        <v>69</v>
      </c>
    </row>
    <row r="18" spans="1:21" ht="135" x14ac:dyDescent="0.25">
      <c r="A18" s="3">
        <v>2429</v>
      </c>
      <c r="B18" s="4" t="s">
        <v>272</v>
      </c>
      <c r="C18" s="3" t="s">
        <v>128</v>
      </c>
      <c r="D18" s="4" t="s">
        <v>129</v>
      </c>
      <c r="E18" s="3">
        <v>1</v>
      </c>
      <c r="F18" s="4" t="s">
        <v>273</v>
      </c>
      <c r="G18" s="3">
        <v>1</v>
      </c>
      <c r="H18" s="4" t="s">
        <v>274</v>
      </c>
      <c r="I18" s="4" t="s">
        <v>22</v>
      </c>
      <c r="J18" s="3">
        <v>14</v>
      </c>
      <c r="K18" s="5">
        <v>5714</v>
      </c>
      <c r="L18" s="5">
        <v>79996</v>
      </c>
      <c r="M18" s="6">
        <v>42156</v>
      </c>
      <c r="N18" s="6">
        <v>42248</v>
      </c>
      <c r="O18" s="7" t="s">
        <v>276</v>
      </c>
      <c r="P18" s="3" t="s">
        <v>39</v>
      </c>
      <c r="Q18" s="4" t="s">
        <v>152</v>
      </c>
      <c r="R18" s="4" t="s">
        <v>153</v>
      </c>
      <c r="S18" s="3" t="s">
        <v>154</v>
      </c>
      <c r="T18" s="4" t="s">
        <v>155</v>
      </c>
      <c r="U18" s="4" t="s">
        <v>69</v>
      </c>
    </row>
    <row r="19" spans="1:21" ht="135" x14ac:dyDescent="0.25">
      <c r="A19" s="8">
        <v>2429</v>
      </c>
      <c r="B19" s="9" t="s">
        <v>272</v>
      </c>
      <c r="C19" s="8" t="s">
        <v>128</v>
      </c>
      <c r="D19" s="9" t="s">
        <v>129</v>
      </c>
      <c r="E19" s="8">
        <v>1</v>
      </c>
      <c r="F19" s="9" t="s">
        <v>273</v>
      </c>
      <c r="G19" s="8">
        <v>1</v>
      </c>
      <c r="H19" s="9" t="s">
        <v>274</v>
      </c>
      <c r="I19" s="9" t="s">
        <v>47</v>
      </c>
      <c r="J19" s="8">
        <v>2</v>
      </c>
      <c r="K19" s="10">
        <v>7500</v>
      </c>
      <c r="L19" s="10">
        <v>15000</v>
      </c>
      <c r="M19" s="11">
        <v>42156</v>
      </c>
      <c r="N19" s="11">
        <v>42248</v>
      </c>
      <c r="O19" s="12" t="s">
        <v>277</v>
      </c>
      <c r="P19" s="8" t="s">
        <v>39</v>
      </c>
      <c r="Q19" s="9" t="s">
        <v>152</v>
      </c>
      <c r="R19" s="9" t="s">
        <v>153</v>
      </c>
      <c r="S19" s="8" t="s">
        <v>154</v>
      </c>
      <c r="T19" s="9" t="s">
        <v>155</v>
      </c>
      <c r="U19" s="9" t="s">
        <v>69</v>
      </c>
    </row>
    <row r="20" spans="1:21" ht="135" x14ac:dyDescent="0.25">
      <c r="A20" s="3">
        <v>2429</v>
      </c>
      <c r="B20" s="4" t="s">
        <v>272</v>
      </c>
      <c r="C20" s="3" t="s">
        <v>128</v>
      </c>
      <c r="D20" s="4" t="s">
        <v>129</v>
      </c>
      <c r="E20" s="3">
        <v>1</v>
      </c>
      <c r="F20" s="4" t="s">
        <v>273</v>
      </c>
      <c r="G20" s="3">
        <v>1</v>
      </c>
      <c r="H20" s="4" t="s">
        <v>274</v>
      </c>
      <c r="I20" s="4" t="s">
        <v>20</v>
      </c>
      <c r="J20" s="3">
        <v>2</v>
      </c>
      <c r="K20" s="5">
        <v>2500</v>
      </c>
      <c r="L20" s="5">
        <v>5000</v>
      </c>
      <c r="M20" s="6">
        <v>42036</v>
      </c>
      <c r="N20" s="6">
        <v>42125</v>
      </c>
      <c r="O20" s="7" t="s">
        <v>278</v>
      </c>
      <c r="P20" s="3" t="s">
        <v>39</v>
      </c>
      <c r="Q20" s="4" t="s">
        <v>152</v>
      </c>
      <c r="R20" s="4" t="s">
        <v>153</v>
      </c>
      <c r="S20" s="3" t="s">
        <v>154</v>
      </c>
      <c r="T20" s="4" t="s">
        <v>155</v>
      </c>
      <c r="U20" s="4" t="s">
        <v>69</v>
      </c>
    </row>
    <row r="21" spans="1:21" ht="135" x14ac:dyDescent="0.25">
      <c r="A21" s="8">
        <v>2429</v>
      </c>
      <c r="B21" s="9" t="s">
        <v>272</v>
      </c>
      <c r="C21" s="8" t="s">
        <v>128</v>
      </c>
      <c r="D21" s="9" t="s">
        <v>129</v>
      </c>
      <c r="E21" s="8">
        <v>1</v>
      </c>
      <c r="F21" s="9" t="s">
        <v>273</v>
      </c>
      <c r="G21" s="8">
        <v>1</v>
      </c>
      <c r="H21" s="9" t="s">
        <v>274</v>
      </c>
      <c r="I21" s="9" t="s">
        <v>20</v>
      </c>
      <c r="J21" s="8">
        <v>14</v>
      </c>
      <c r="K21" s="10">
        <v>5000</v>
      </c>
      <c r="L21" s="10">
        <v>70000</v>
      </c>
      <c r="M21" s="11">
        <v>42156</v>
      </c>
      <c r="N21" s="11">
        <v>42248</v>
      </c>
      <c r="O21" s="12" t="s">
        <v>279</v>
      </c>
      <c r="P21" s="8" t="s">
        <v>39</v>
      </c>
      <c r="Q21" s="9" t="s">
        <v>152</v>
      </c>
      <c r="R21" s="9" t="s">
        <v>153</v>
      </c>
      <c r="S21" s="8" t="s">
        <v>154</v>
      </c>
      <c r="T21" s="9" t="s">
        <v>155</v>
      </c>
      <c r="U21" s="9" t="s">
        <v>69</v>
      </c>
    </row>
    <row r="22" spans="1:21" ht="135" x14ac:dyDescent="0.25">
      <c r="A22" s="3">
        <v>2429</v>
      </c>
      <c r="B22" s="4" t="s">
        <v>272</v>
      </c>
      <c r="C22" s="3" t="s">
        <v>128</v>
      </c>
      <c r="D22" s="4" t="s">
        <v>129</v>
      </c>
      <c r="E22" s="3">
        <v>1</v>
      </c>
      <c r="F22" s="4" t="s">
        <v>273</v>
      </c>
      <c r="G22" s="3">
        <v>1</v>
      </c>
      <c r="H22" s="4" t="s">
        <v>274</v>
      </c>
      <c r="I22" s="4" t="s">
        <v>29</v>
      </c>
      <c r="J22" s="3">
        <v>2</v>
      </c>
      <c r="K22" s="5">
        <v>7000</v>
      </c>
      <c r="L22" s="5">
        <v>14000</v>
      </c>
      <c r="M22" s="6">
        <v>42036</v>
      </c>
      <c r="N22" s="6">
        <v>42125</v>
      </c>
      <c r="O22" s="7" t="s">
        <v>280</v>
      </c>
      <c r="P22" s="3" t="s">
        <v>39</v>
      </c>
      <c r="Q22" s="4" t="s">
        <v>152</v>
      </c>
      <c r="R22" s="4" t="s">
        <v>153</v>
      </c>
      <c r="S22" s="3" t="s">
        <v>154</v>
      </c>
      <c r="T22" s="4" t="s">
        <v>155</v>
      </c>
      <c r="U22" s="4" t="s">
        <v>69</v>
      </c>
    </row>
    <row r="23" spans="1:21" ht="135" x14ac:dyDescent="0.25">
      <c r="A23" s="8">
        <v>2429</v>
      </c>
      <c r="B23" s="9" t="s">
        <v>272</v>
      </c>
      <c r="C23" s="8" t="s">
        <v>128</v>
      </c>
      <c r="D23" s="9" t="s">
        <v>129</v>
      </c>
      <c r="E23" s="8">
        <v>1</v>
      </c>
      <c r="F23" s="9" t="s">
        <v>273</v>
      </c>
      <c r="G23" s="8">
        <v>1</v>
      </c>
      <c r="H23" s="9" t="s">
        <v>274</v>
      </c>
      <c r="I23" s="9" t="s">
        <v>29</v>
      </c>
      <c r="J23" s="8">
        <v>4</v>
      </c>
      <c r="K23" s="10">
        <v>25000</v>
      </c>
      <c r="L23" s="10">
        <v>100000</v>
      </c>
      <c r="M23" s="11">
        <v>42156</v>
      </c>
      <c r="N23" s="11">
        <v>42248</v>
      </c>
      <c r="O23" s="12" t="s">
        <v>281</v>
      </c>
      <c r="P23" s="8" t="s">
        <v>39</v>
      </c>
      <c r="Q23" s="9" t="s">
        <v>152</v>
      </c>
      <c r="R23" s="9" t="s">
        <v>153</v>
      </c>
      <c r="S23" s="8" t="s">
        <v>154</v>
      </c>
      <c r="T23" s="9" t="s">
        <v>155</v>
      </c>
      <c r="U23" s="9" t="s">
        <v>69</v>
      </c>
    </row>
    <row r="24" spans="1:21" ht="135" x14ac:dyDescent="0.25">
      <c r="A24" s="3">
        <v>2429</v>
      </c>
      <c r="B24" s="4" t="s">
        <v>272</v>
      </c>
      <c r="C24" s="3" t="s">
        <v>128</v>
      </c>
      <c r="D24" s="4" t="s">
        <v>129</v>
      </c>
      <c r="E24" s="3">
        <v>1</v>
      </c>
      <c r="F24" s="4" t="s">
        <v>273</v>
      </c>
      <c r="G24" s="3">
        <v>1</v>
      </c>
      <c r="H24" s="4" t="s">
        <v>274</v>
      </c>
      <c r="I24" s="4" t="s">
        <v>131</v>
      </c>
      <c r="J24" s="3">
        <v>11</v>
      </c>
      <c r="K24" s="5">
        <v>2500</v>
      </c>
      <c r="L24" s="5">
        <v>27500</v>
      </c>
      <c r="M24" s="6">
        <v>42156</v>
      </c>
      <c r="N24" s="6">
        <v>42248</v>
      </c>
      <c r="O24" s="7" t="s">
        <v>282</v>
      </c>
      <c r="P24" s="3" t="s">
        <v>39</v>
      </c>
      <c r="Q24" s="4" t="s">
        <v>152</v>
      </c>
      <c r="R24" s="4" t="s">
        <v>153</v>
      </c>
      <c r="S24" s="3" t="s">
        <v>154</v>
      </c>
      <c r="T24" s="4" t="s">
        <v>155</v>
      </c>
      <c r="U24" s="4" t="s">
        <v>69</v>
      </c>
    </row>
    <row r="25" spans="1:21" ht="189" customHeight="1" x14ac:dyDescent="0.25">
      <c r="A25" s="8">
        <v>2708</v>
      </c>
      <c r="B25" s="9" t="s">
        <v>354</v>
      </c>
      <c r="C25" s="8" t="s">
        <v>128</v>
      </c>
      <c r="D25" s="9" t="s">
        <v>129</v>
      </c>
      <c r="E25" s="8">
        <v>1</v>
      </c>
      <c r="F25" s="9" t="s">
        <v>355</v>
      </c>
      <c r="G25" s="8">
        <v>1</v>
      </c>
      <c r="H25" s="9" t="s">
        <v>356</v>
      </c>
      <c r="I25" s="9" t="s">
        <v>22</v>
      </c>
      <c r="J25" s="8">
        <v>20</v>
      </c>
      <c r="K25" s="10">
        <v>3250</v>
      </c>
      <c r="L25" s="10">
        <v>65000</v>
      </c>
      <c r="M25" s="11">
        <v>42036</v>
      </c>
      <c r="N25" s="11">
        <v>42095</v>
      </c>
      <c r="O25" s="12" t="s">
        <v>357</v>
      </c>
      <c r="P25" s="8" t="s">
        <v>39</v>
      </c>
      <c r="Q25" s="9" t="s">
        <v>289</v>
      </c>
      <c r="R25" s="9" t="s">
        <v>285</v>
      </c>
      <c r="S25" s="8" t="s">
        <v>349</v>
      </c>
      <c r="T25" s="9" t="s">
        <v>287</v>
      </c>
      <c r="U25" s="9" t="s">
        <v>179</v>
      </c>
    </row>
    <row r="26" spans="1:21" ht="198" customHeight="1" x14ac:dyDescent="0.25">
      <c r="A26" s="3">
        <v>2708</v>
      </c>
      <c r="B26" s="4" t="s">
        <v>354</v>
      </c>
      <c r="C26" s="3" t="s">
        <v>128</v>
      </c>
      <c r="D26" s="4" t="s">
        <v>129</v>
      </c>
      <c r="E26" s="3">
        <v>1</v>
      </c>
      <c r="F26" s="4" t="s">
        <v>355</v>
      </c>
      <c r="G26" s="3">
        <v>1</v>
      </c>
      <c r="H26" s="4" t="s">
        <v>356</v>
      </c>
      <c r="I26" s="4" t="s">
        <v>22</v>
      </c>
      <c r="J26" s="3">
        <v>8</v>
      </c>
      <c r="K26" s="5">
        <v>750</v>
      </c>
      <c r="L26" s="5">
        <v>6000</v>
      </c>
      <c r="M26" s="6">
        <v>42036</v>
      </c>
      <c r="N26" s="6">
        <v>42095</v>
      </c>
      <c r="O26" s="7" t="s">
        <v>358</v>
      </c>
      <c r="P26" s="3" t="s">
        <v>39</v>
      </c>
      <c r="Q26" s="4" t="s">
        <v>289</v>
      </c>
      <c r="R26" s="4" t="s">
        <v>285</v>
      </c>
      <c r="S26" s="3" t="s">
        <v>286</v>
      </c>
      <c r="T26" s="4" t="s">
        <v>287</v>
      </c>
      <c r="U26" s="4" t="s">
        <v>359</v>
      </c>
    </row>
    <row r="27" spans="1:21" ht="197.25" customHeight="1" x14ac:dyDescent="0.25">
      <c r="A27" s="8">
        <v>2708</v>
      </c>
      <c r="B27" s="9" t="s">
        <v>354</v>
      </c>
      <c r="C27" s="8" t="s">
        <v>128</v>
      </c>
      <c r="D27" s="9" t="s">
        <v>129</v>
      </c>
      <c r="E27" s="8">
        <v>1</v>
      </c>
      <c r="F27" s="9" t="s">
        <v>355</v>
      </c>
      <c r="G27" s="8">
        <v>1</v>
      </c>
      <c r="H27" s="9" t="s">
        <v>356</v>
      </c>
      <c r="I27" s="9" t="s">
        <v>131</v>
      </c>
      <c r="J27" s="8">
        <v>4</v>
      </c>
      <c r="K27" s="10">
        <v>20000</v>
      </c>
      <c r="L27" s="10">
        <v>80000</v>
      </c>
      <c r="M27" s="11">
        <v>42036</v>
      </c>
      <c r="N27" s="11">
        <v>42095</v>
      </c>
      <c r="O27" s="12" t="s">
        <v>360</v>
      </c>
      <c r="P27" s="8" t="s">
        <v>39</v>
      </c>
      <c r="Q27" s="9" t="s">
        <v>289</v>
      </c>
      <c r="R27" s="9" t="s">
        <v>285</v>
      </c>
      <c r="S27" s="8" t="s">
        <v>286</v>
      </c>
      <c r="T27" s="9" t="s">
        <v>287</v>
      </c>
      <c r="U27" s="9" t="s">
        <v>361</v>
      </c>
    </row>
    <row r="28" spans="1:21" ht="195.75" customHeight="1" x14ac:dyDescent="0.25">
      <c r="A28" s="3">
        <v>2708</v>
      </c>
      <c r="B28" s="4" t="s">
        <v>354</v>
      </c>
      <c r="C28" s="3" t="s">
        <v>128</v>
      </c>
      <c r="D28" s="4" t="s">
        <v>129</v>
      </c>
      <c r="E28" s="3">
        <v>1</v>
      </c>
      <c r="F28" s="4" t="s">
        <v>355</v>
      </c>
      <c r="G28" s="3">
        <v>1</v>
      </c>
      <c r="H28" s="4" t="s">
        <v>356</v>
      </c>
      <c r="I28" s="4" t="s">
        <v>20</v>
      </c>
      <c r="J28" s="3">
        <v>8</v>
      </c>
      <c r="K28" s="5">
        <v>1000</v>
      </c>
      <c r="L28" s="5">
        <v>8000</v>
      </c>
      <c r="M28" s="6">
        <v>42036</v>
      </c>
      <c r="N28" s="6">
        <v>42095</v>
      </c>
      <c r="O28" s="7" t="s">
        <v>362</v>
      </c>
      <c r="P28" s="3" t="s">
        <v>39</v>
      </c>
      <c r="Q28" s="4" t="s">
        <v>289</v>
      </c>
      <c r="R28" s="4" t="s">
        <v>285</v>
      </c>
      <c r="S28" s="3" t="s">
        <v>286</v>
      </c>
      <c r="T28" s="4" t="s">
        <v>287</v>
      </c>
      <c r="U28" s="4" t="s">
        <v>361</v>
      </c>
    </row>
    <row r="29" spans="1:21" ht="190.5" customHeight="1" x14ac:dyDescent="0.25">
      <c r="A29" s="8">
        <v>2890</v>
      </c>
      <c r="B29" s="9" t="s">
        <v>468</v>
      </c>
      <c r="C29" s="8" t="s">
        <v>128</v>
      </c>
      <c r="D29" s="9" t="s">
        <v>129</v>
      </c>
      <c r="E29" s="8">
        <v>1</v>
      </c>
      <c r="F29" s="9" t="s">
        <v>355</v>
      </c>
      <c r="G29" s="8">
        <v>1</v>
      </c>
      <c r="H29" s="9" t="s">
        <v>356</v>
      </c>
      <c r="I29" s="9" t="s">
        <v>22</v>
      </c>
      <c r="J29" s="8">
        <v>12</v>
      </c>
      <c r="K29" s="10">
        <v>2833</v>
      </c>
      <c r="L29" s="10">
        <v>33996</v>
      </c>
      <c r="M29" s="11">
        <v>42125</v>
      </c>
      <c r="N29" s="11">
        <v>42248</v>
      </c>
      <c r="O29" s="12" t="s">
        <v>469</v>
      </c>
      <c r="P29" s="8" t="s">
        <v>39</v>
      </c>
      <c r="Q29" s="9" t="s">
        <v>365</v>
      </c>
      <c r="R29" s="9" t="s">
        <v>366</v>
      </c>
      <c r="S29" s="8" t="s">
        <v>367</v>
      </c>
      <c r="T29" s="9" t="s">
        <v>368</v>
      </c>
      <c r="U29" s="9" t="s">
        <v>361</v>
      </c>
    </row>
    <row r="30" spans="1:21" ht="189.75" customHeight="1" x14ac:dyDescent="0.25">
      <c r="A30" s="3">
        <v>2890</v>
      </c>
      <c r="B30" s="4" t="s">
        <v>468</v>
      </c>
      <c r="C30" s="3" t="s">
        <v>128</v>
      </c>
      <c r="D30" s="4" t="s">
        <v>129</v>
      </c>
      <c r="E30" s="3">
        <v>1</v>
      </c>
      <c r="F30" s="4" t="s">
        <v>355</v>
      </c>
      <c r="G30" s="3">
        <v>1</v>
      </c>
      <c r="H30" s="4" t="s">
        <v>356</v>
      </c>
      <c r="I30" s="4" t="s">
        <v>22</v>
      </c>
      <c r="J30" s="3">
        <v>12</v>
      </c>
      <c r="K30" s="5">
        <v>2833</v>
      </c>
      <c r="L30" s="5">
        <v>33996</v>
      </c>
      <c r="M30" s="6">
        <v>42125</v>
      </c>
      <c r="N30" s="6">
        <v>42248</v>
      </c>
      <c r="O30" s="7" t="s">
        <v>470</v>
      </c>
      <c r="P30" s="3" t="s">
        <v>39</v>
      </c>
      <c r="Q30" s="4" t="s">
        <v>365</v>
      </c>
      <c r="R30" s="4" t="s">
        <v>366</v>
      </c>
      <c r="S30" s="3" t="s">
        <v>367</v>
      </c>
      <c r="T30" s="4" t="s">
        <v>368</v>
      </c>
      <c r="U30" s="4" t="s">
        <v>361</v>
      </c>
    </row>
    <row r="31" spans="1:21" ht="190.5" customHeight="1" x14ac:dyDescent="0.25">
      <c r="A31" s="8">
        <v>2890</v>
      </c>
      <c r="B31" s="9" t="s">
        <v>468</v>
      </c>
      <c r="C31" s="8" t="s">
        <v>128</v>
      </c>
      <c r="D31" s="9" t="s">
        <v>129</v>
      </c>
      <c r="E31" s="8">
        <v>1</v>
      </c>
      <c r="F31" s="9" t="s">
        <v>355</v>
      </c>
      <c r="G31" s="8">
        <v>1</v>
      </c>
      <c r="H31" s="9" t="s">
        <v>356</v>
      </c>
      <c r="I31" s="9" t="s">
        <v>20</v>
      </c>
      <c r="J31" s="8">
        <v>12</v>
      </c>
      <c r="K31" s="10">
        <v>1200</v>
      </c>
      <c r="L31" s="10">
        <v>14400</v>
      </c>
      <c r="M31" s="11">
        <v>42125</v>
      </c>
      <c r="N31" s="11">
        <v>42248</v>
      </c>
      <c r="O31" s="12" t="s">
        <v>471</v>
      </c>
      <c r="P31" s="8" t="s">
        <v>39</v>
      </c>
      <c r="Q31" s="9" t="s">
        <v>365</v>
      </c>
      <c r="R31" s="9" t="s">
        <v>366</v>
      </c>
      <c r="S31" s="8" t="s">
        <v>367</v>
      </c>
      <c r="T31" s="9" t="s">
        <v>368</v>
      </c>
      <c r="U31" s="9" t="s">
        <v>361</v>
      </c>
    </row>
    <row r="32" spans="1:21" ht="189" customHeight="1" x14ac:dyDescent="0.25">
      <c r="A32" s="3">
        <v>2890</v>
      </c>
      <c r="B32" s="4" t="s">
        <v>468</v>
      </c>
      <c r="C32" s="3" t="s">
        <v>128</v>
      </c>
      <c r="D32" s="4" t="s">
        <v>129</v>
      </c>
      <c r="E32" s="3">
        <v>1</v>
      </c>
      <c r="F32" s="4" t="s">
        <v>355</v>
      </c>
      <c r="G32" s="3">
        <v>1</v>
      </c>
      <c r="H32" s="4" t="s">
        <v>356</v>
      </c>
      <c r="I32" s="4" t="s">
        <v>20</v>
      </c>
      <c r="J32" s="3">
        <v>12</v>
      </c>
      <c r="K32" s="5">
        <v>1200</v>
      </c>
      <c r="L32" s="5">
        <v>14400</v>
      </c>
      <c r="M32" s="6">
        <v>42125</v>
      </c>
      <c r="N32" s="6">
        <v>42248</v>
      </c>
      <c r="O32" s="7" t="s">
        <v>472</v>
      </c>
      <c r="P32" s="3" t="s">
        <v>39</v>
      </c>
      <c r="Q32" s="4" t="s">
        <v>365</v>
      </c>
      <c r="R32" s="4" t="s">
        <v>366</v>
      </c>
      <c r="S32" s="3" t="s">
        <v>367</v>
      </c>
      <c r="T32" s="4" t="s">
        <v>368</v>
      </c>
      <c r="U32" s="4" t="s">
        <v>361</v>
      </c>
    </row>
    <row r="33" spans="1:21" ht="189" customHeight="1" x14ac:dyDescent="0.25">
      <c r="A33" s="8">
        <v>2890</v>
      </c>
      <c r="B33" s="9" t="s">
        <v>468</v>
      </c>
      <c r="C33" s="8" t="s">
        <v>128</v>
      </c>
      <c r="D33" s="9" t="s">
        <v>129</v>
      </c>
      <c r="E33" s="8">
        <v>1</v>
      </c>
      <c r="F33" s="9" t="s">
        <v>355</v>
      </c>
      <c r="G33" s="8">
        <v>1</v>
      </c>
      <c r="H33" s="9" t="s">
        <v>356</v>
      </c>
      <c r="I33" s="9" t="s">
        <v>29</v>
      </c>
      <c r="J33" s="8">
        <v>1</v>
      </c>
      <c r="K33" s="10">
        <v>80000</v>
      </c>
      <c r="L33" s="10">
        <v>80000</v>
      </c>
      <c r="M33" s="11">
        <v>42125</v>
      </c>
      <c r="N33" s="11">
        <v>42248</v>
      </c>
      <c r="O33" s="12" t="s">
        <v>473</v>
      </c>
      <c r="P33" s="8" t="s">
        <v>39</v>
      </c>
      <c r="Q33" s="9" t="s">
        <v>365</v>
      </c>
      <c r="R33" s="9" t="s">
        <v>366</v>
      </c>
      <c r="S33" s="8" t="s">
        <v>367</v>
      </c>
      <c r="T33" s="9" t="s">
        <v>368</v>
      </c>
      <c r="U33" s="9" t="s">
        <v>361</v>
      </c>
    </row>
    <row r="34" spans="1:21" ht="190.5" customHeight="1" x14ac:dyDescent="0.25">
      <c r="A34" s="3">
        <v>2890</v>
      </c>
      <c r="B34" s="4" t="s">
        <v>468</v>
      </c>
      <c r="C34" s="3" t="s">
        <v>128</v>
      </c>
      <c r="D34" s="4" t="s">
        <v>129</v>
      </c>
      <c r="E34" s="3">
        <v>1</v>
      </c>
      <c r="F34" s="4" t="s">
        <v>355</v>
      </c>
      <c r="G34" s="3">
        <v>1</v>
      </c>
      <c r="H34" s="4" t="s">
        <v>356</v>
      </c>
      <c r="I34" s="4" t="s">
        <v>29</v>
      </c>
      <c r="J34" s="3">
        <v>2</v>
      </c>
      <c r="K34" s="5">
        <v>25000</v>
      </c>
      <c r="L34" s="5">
        <v>50000</v>
      </c>
      <c r="M34" s="6">
        <v>42125</v>
      </c>
      <c r="N34" s="6">
        <v>42248</v>
      </c>
      <c r="O34" s="7" t="s">
        <v>474</v>
      </c>
      <c r="P34" s="3" t="s">
        <v>39</v>
      </c>
      <c r="Q34" s="4" t="s">
        <v>365</v>
      </c>
      <c r="R34" s="4" t="s">
        <v>366</v>
      </c>
      <c r="S34" s="3" t="s">
        <v>367</v>
      </c>
      <c r="T34" s="4" t="s">
        <v>368</v>
      </c>
      <c r="U34" s="4" t="s">
        <v>361</v>
      </c>
    </row>
    <row r="35" spans="1:21" ht="186.75" customHeight="1" x14ac:dyDescent="0.25">
      <c r="A35" s="8">
        <v>2890</v>
      </c>
      <c r="B35" s="9" t="s">
        <v>468</v>
      </c>
      <c r="C35" s="8" t="s">
        <v>128</v>
      </c>
      <c r="D35" s="9" t="s">
        <v>129</v>
      </c>
      <c r="E35" s="8">
        <v>1</v>
      </c>
      <c r="F35" s="9" t="s">
        <v>355</v>
      </c>
      <c r="G35" s="8">
        <v>1</v>
      </c>
      <c r="H35" s="9" t="s">
        <v>356</v>
      </c>
      <c r="I35" s="9" t="s">
        <v>29</v>
      </c>
      <c r="J35" s="8">
        <v>1</v>
      </c>
      <c r="K35" s="10">
        <v>30000</v>
      </c>
      <c r="L35" s="10">
        <v>30000</v>
      </c>
      <c r="M35" s="11">
        <v>42125</v>
      </c>
      <c r="N35" s="11">
        <v>42248</v>
      </c>
      <c r="O35" s="12" t="s">
        <v>475</v>
      </c>
      <c r="P35" s="8" t="s">
        <v>39</v>
      </c>
      <c r="Q35" s="9" t="s">
        <v>365</v>
      </c>
      <c r="R35" s="9" t="s">
        <v>366</v>
      </c>
      <c r="S35" s="8" t="s">
        <v>367</v>
      </c>
      <c r="T35" s="9" t="s">
        <v>368</v>
      </c>
      <c r="U35" s="9" t="s">
        <v>361</v>
      </c>
    </row>
    <row r="36" spans="1:21" ht="190.5" customHeight="1" x14ac:dyDescent="0.25">
      <c r="A36" s="3">
        <v>2890</v>
      </c>
      <c r="B36" s="4" t="s">
        <v>468</v>
      </c>
      <c r="C36" s="3" t="s">
        <v>128</v>
      </c>
      <c r="D36" s="4" t="s">
        <v>129</v>
      </c>
      <c r="E36" s="3">
        <v>1</v>
      </c>
      <c r="F36" s="4" t="s">
        <v>355</v>
      </c>
      <c r="G36" s="3">
        <v>1</v>
      </c>
      <c r="H36" s="4" t="s">
        <v>356</v>
      </c>
      <c r="I36" s="4" t="s">
        <v>29</v>
      </c>
      <c r="J36" s="3">
        <v>2</v>
      </c>
      <c r="K36" s="5">
        <v>3750</v>
      </c>
      <c r="L36" s="5">
        <v>7500</v>
      </c>
      <c r="M36" s="6">
        <v>42125</v>
      </c>
      <c r="N36" s="6">
        <v>42248</v>
      </c>
      <c r="O36" s="7" t="s">
        <v>476</v>
      </c>
      <c r="P36" s="3" t="s">
        <v>39</v>
      </c>
      <c r="Q36" s="4" t="s">
        <v>365</v>
      </c>
      <c r="R36" s="4" t="s">
        <v>366</v>
      </c>
      <c r="S36" s="3" t="s">
        <v>367</v>
      </c>
      <c r="T36" s="4" t="s">
        <v>368</v>
      </c>
      <c r="U36" s="4" t="s">
        <v>367</v>
      </c>
    </row>
    <row r="37" spans="1:21" ht="190.5" customHeight="1" x14ac:dyDescent="0.25">
      <c r="A37" s="8">
        <v>2890</v>
      </c>
      <c r="B37" s="9" t="s">
        <v>468</v>
      </c>
      <c r="C37" s="8" t="s">
        <v>128</v>
      </c>
      <c r="D37" s="9" t="s">
        <v>129</v>
      </c>
      <c r="E37" s="8">
        <v>1</v>
      </c>
      <c r="F37" s="9" t="s">
        <v>355</v>
      </c>
      <c r="G37" s="8">
        <v>1</v>
      </c>
      <c r="H37" s="9" t="s">
        <v>356</v>
      </c>
      <c r="I37" s="9" t="s">
        <v>21</v>
      </c>
      <c r="J37" s="8">
        <v>2</v>
      </c>
      <c r="K37" s="10">
        <v>400</v>
      </c>
      <c r="L37" s="10">
        <v>800</v>
      </c>
      <c r="M37" s="11">
        <v>42125</v>
      </c>
      <c r="N37" s="11">
        <v>42248</v>
      </c>
      <c r="O37" s="12" t="s">
        <v>477</v>
      </c>
      <c r="P37" s="8" t="s">
        <v>39</v>
      </c>
      <c r="Q37" s="9" t="s">
        <v>365</v>
      </c>
      <c r="R37" s="9" t="s">
        <v>366</v>
      </c>
      <c r="S37" s="8" t="s">
        <v>367</v>
      </c>
      <c r="T37" s="9" t="s">
        <v>368</v>
      </c>
      <c r="U37" s="9" t="s">
        <v>361</v>
      </c>
    </row>
    <row r="38" spans="1:21" ht="193.5" customHeight="1" x14ac:dyDescent="0.25">
      <c r="A38" s="3">
        <v>2890</v>
      </c>
      <c r="B38" s="4" t="s">
        <v>468</v>
      </c>
      <c r="C38" s="3" t="s">
        <v>128</v>
      </c>
      <c r="D38" s="4" t="s">
        <v>129</v>
      </c>
      <c r="E38" s="3">
        <v>1</v>
      </c>
      <c r="F38" s="4" t="s">
        <v>355</v>
      </c>
      <c r="G38" s="3">
        <v>1</v>
      </c>
      <c r="H38" s="4" t="s">
        <v>356</v>
      </c>
      <c r="I38" s="4" t="s">
        <v>21</v>
      </c>
      <c r="J38" s="3">
        <v>2</v>
      </c>
      <c r="K38" s="5">
        <v>900</v>
      </c>
      <c r="L38" s="5">
        <v>1800</v>
      </c>
      <c r="M38" s="6">
        <v>42125</v>
      </c>
      <c r="N38" s="6">
        <v>42248</v>
      </c>
      <c r="O38" s="7" t="s">
        <v>478</v>
      </c>
      <c r="P38" s="3" t="s">
        <v>39</v>
      </c>
      <c r="Q38" s="4" t="s">
        <v>365</v>
      </c>
      <c r="R38" s="4" t="s">
        <v>366</v>
      </c>
      <c r="S38" s="3" t="s">
        <v>367</v>
      </c>
      <c r="T38" s="4" t="s">
        <v>368</v>
      </c>
      <c r="U38" s="4" t="s">
        <v>361</v>
      </c>
    </row>
    <row r="39" spans="1:21" ht="188.25" customHeight="1" x14ac:dyDescent="0.25">
      <c r="A39" s="8">
        <v>2890</v>
      </c>
      <c r="B39" s="9" t="s">
        <v>468</v>
      </c>
      <c r="C39" s="8" t="s">
        <v>128</v>
      </c>
      <c r="D39" s="9" t="s">
        <v>129</v>
      </c>
      <c r="E39" s="8">
        <v>1</v>
      </c>
      <c r="F39" s="9" t="s">
        <v>355</v>
      </c>
      <c r="G39" s="8">
        <v>1</v>
      </c>
      <c r="H39" s="9" t="s">
        <v>356</v>
      </c>
      <c r="I39" s="9" t="s">
        <v>21</v>
      </c>
      <c r="J39" s="8">
        <v>2</v>
      </c>
      <c r="K39" s="10">
        <v>400</v>
      </c>
      <c r="L39" s="10">
        <v>800</v>
      </c>
      <c r="M39" s="11">
        <v>42125</v>
      </c>
      <c r="N39" s="11">
        <v>42248</v>
      </c>
      <c r="O39" s="12" t="s">
        <v>479</v>
      </c>
      <c r="P39" s="8" t="s">
        <v>39</v>
      </c>
      <c r="Q39" s="9" t="s">
        <v>365</v>
      </c>
      <c r="R39" s="9" t="s">
        <v>366</v>
      </c>
      <c r="S39" s="8" t="s">
        <v>367</v>
      </c>
      <c r="T39" s="9" t="s">
        <v>368</v>
      </c>
      <c r="U39" s="9" t="s">
        <v>361</v>
      </c>
    </row>
    <row r="40" spans="1:21" ht="187.5" customHeight="1" x14ac:dyDescent="0.25">
      <c r="A40" s="3">
        <v>2890</v>
      </c>
      <c r="B40" s="4" t="s">
        <v>468</v>
      </c>
      <c r="C40" s="3" t="s">
        <v>128</v>
      </c>
      <c r="D40" s="4" t="s">
        <v>129</v>
      </c>
      <c r="E40" s="3">
        <v>1</v>
      </c>
      <c r="F40" s="4" t="s">
        <v>355</v>
      </c>
      <c r="G40" s="3">
        <v>1</v>
      </c>
      <c r="H40" s="4" t="s">
        <v>356</v>
      </c>
      <c r="I40" s="4" t="s">
        <v>21</v>
      </c>
      <c r="J40" s="3">
        <v>2</v>
      </c>
      <c r="K40" s="5">
        <v>900</v>
      </c>
      <c r="L40" s="5">
        <v>1800</v>
      </c>
      <c r="M40" s="6">
        <v>42125</v>
      </c>
      <c r="N40" s="6">
        <v>42248</v>
      </c>
      <c r="O40" s="7" t="s">
        <v>480</v>
      </c>
      <c r="P40" s="3" t="s">
        <v>39</v>
      </c>
      <c r="Q40" s="4" t="s">
        <v>365</v>
      </c>
      <c r="R40" s="4" t="s">
        <v>366</v>
      </c>
      <c r="S40" s="3" t="s">
        <v>367</v>
      </c>
      <c r="T40" s="4" t="s">
        <v>368</v>
      </c>
      <c r="U40" s="4" t="s">
        <v>361</v>
      </c>
    </row>
    <row r="41" spans="1:21" ht="21" x14ac:dyDescent="0.35">
      <c r="L41" s="27">
        <f>SUM(L2:L40)</f>
        <v>951235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topLeftCell="I5" workbookViewId="0">
      <selection activeCell="L6" sqref="L6"/>
    </sheetView>
  </sheetViews>
  <sheetFormatPr baseColWidth="10" defaultRowHeight="15" x14ac:dyDescent="0.25"/>
  <cols>
    <col min="1" max="1" width="12.5703125" customWidth="1"/>
    <col min="2" max="2" width="31.5703125" customWidth="1"/>
    <col min="4" max="4" width="27.28515625" customWidth="1"/>
    <col min="6" max="6" width="29.5703125" customWidth="1"/>
    <col min="8" max="8" width="24.28515625" customWidth="1"/>
    <col min="9" max="9" width="26" customWidth="1"/>
    <col min="11" max="11" width="18.42578125" customWidth="1"/>
    <col min="12" max="12" width="19.140625" customWidth="1"/>
    <col min="13" max="13" width="14.85546875" customWidth="1"/>
    <col min="14" max="14" width="15" customWidth="1"/>
    <col min="15" max="15" width="56.140625" customWidth="1"/>
    <col min="17" max="17" width="17.42578125" customWidth="1"/>
    <col min="18" max="18" width="18.28515625" customWidth="1"/>
    <col min="20" max="20" width="22.140625" customWidth="1"/>
    <col min="21" max="21" width="13.85546875" customWidth="1"/>
  </cols>
  <sheetData>
    <row r="1" spans="1:21" ht="58.5" customHeight="1" x14ac:dyDescent="0.25">
      <c r="A1" s="24" t="s">
        <v>12</v>
      </c>
      <c r="B1" s="24" t="s">
        <v>15</v>
      </c>
      <c r="C1" s="23" t="s">
        <v>16</v>
      </c>
      <c r="D1" s="23" t="s">
        <v>0</v>
      </c>
      <c r="E1" s="23" t="s">
        <v>1</v>
      </c>
      <c r="F1" s="23" t="s">
        <v>2</v>
      </c>
      <c r="G1" s="23" t="s">
        <v>3</v>
      </c>
      <c r="H1" s="23" t="s">
        <v>4</v>
      </c>
      <c r="I1" s="23" t="s">
        <v>6</v>
      </c>
      <c r="J1" s="23" t="s">
        <v>11</v>
      </c>
      <c r="K1" s="20" t="s">
        <v>8</v>
      </c>
      <c r="L1" s="20" t="s">
        <v>13</v>
      </c>
      <c r="M1" s="22" t="s">
        <v>483</v>
      </c>
      <c r="N1" s="21" t="s">
        <v>484</v>
      </c>
      <c r="O1" s="23" t="s">
        <v>14</v>
      </c>
      <c r="P1" s="19" t="s">
        <v>7</v>
      </c>
      <c r="Q1" s="19" t="s">
        <v>9</v>
      </c>
      <c r="R1" s="19" t="s">
        <v>17</v>
      </c>
      <c r="S1" s="19" t="s">
        <v>10</v>
      </c>
      <c r="T1" s="19" t="s">
        <v>481</v>
      </c>
      <c r="U1" s="19" t="s">
        <v>5</v>
      </c>
    </row>
    <row r="2" spans="1:21" ht="195" x14ac:dyDescent="0.25">
      <c r="A2" s="8">
        <v>2334</v>
      </c>
      <c r="B2" s="9" t="s">
        <v>86</v>
      </c>
      <c r="C2" s="8" t="s">
        <v>87</v>
      </c>
      <c r="D2" s="9" t="s">
        <v>88</v>
      </c>
      <c r="E2" s="8">
        <v>1</v>
      </c>
      <c r="F2" s="9" t="s">
        <v>45</v>
      </c>
      <c r="G2" s="8">
        <v>2</v>
      </c>
      <c r="H2" s="9" t="s">
        <v>46</v>
      </c>
      <c r="I2" s="9" t="s">
        <v>47</v>
      </c>
      <c r="J2" s="8">
        <v>1</v>
      </c>
      <c r="K2" s="10">
        <v>5000</v>
      </c>
      <c r="L2" s="10">
        <v>5000</v>
      </c>
      <c r="M2" s="11">
        <v>42036</v>
      </c>
      <c r="N2" s="11">
        <v>42124</v>
      </c>
      <c r="O2" s="26" t="s">
        <v>98</v>
      </c>
      <c r="P2" s="8" t="s">
        <v>39</v>
      </c>
      <c r="Q2" s="9" t="s">
        <v>73</v>
      </c>
      <c r="R2" s="9" t="s">
        <v>33</v>
      </c>
      <c r="S2" s="8" t="s">
        <v>34</v>
      </c>
      <c r="T2" s="9" t="s">
        <v>35</v>
      </c>
      <c r="U2" s="9" t="s">
        <v>99</v>
      </c>
    </row>
    <row r="3" spans="1:21" ht="195" x14ac:dyDescent="0.25">
      <c r="A3" s="3">
        <v>2334</v>
      </c>
      <c r="B3" s="4" t="s">
        <v>86</v>
      </c>
      <c r="C3" s="3" t="s">
        <v>87</v>
      </c>
      <c r="D3" s="4" t="s">
        <v>88</v>
      </c>
      <c r="E3" s="3">
        <v>1</v>
      </c>
      <c r="F3" s="4" t="s">
        <v>45</v>
      </c>
      <c r="G3" s="3">
        <v>2</v>
      </c>
      <c r="H3" s="4" t="s">
        <v>46</v>
      </c>
      <c r="I3" s="4" t="s">
        <v>47</v>
      </c>
      <c r="J3" s="3">
        <v>1</v>
      </c>
      <c r="K3" s="5">
        <v>6500</v>
      </c>
      <c r="L3" s="5">
        <v>6500</v>
      </c>
      <c r="M3" s="6">
        <v>42036</v>
      </c>
      <c r="N3" s="6">
        <v>42124</v>
      </c>
      <c r="O3" s="26" t="s">
        <v>109</v>
      </c>
      <c r="P3" s="3" t="s">
        <v>110</v>
      </c>
      <c r="Q3" s="4" t="s">
        <v>32</v>
      </c>
      <c r="R3" s="4" t="s">
        <v>33</v>
      </c>
      <c r="S3" s="3" t="s">
        <v>93</v>
      </c>
      <c r="T3" s="4" t="s">
        <v>35</v>
      </c>
      <c r="U3" s="4" t="s">
        <v>39</v>
      </c>
    </row>
    <row r="4" spans="1:21" ht="195" x14ac:dyDescent="0.25">
      <c r="A4" s="8">
        <v>2334</v>
      </c>
      <c r="B4" s="9" t="s">
        <v>86</v>
      </c>
      <c r="C4" s="8" t="s">
        <v>87</v>
      </c>
      <c r="D4" s="9" t="s">
        <v>88</v>
      </c>
      <c r="E4" s="8">
        <v>1</v>
      </c>
      <c r="F4" s="9" t="s">
        <v>45</v>
      </c>
      <c r="G4" s="8">
        <v>2</v>
      </c>
      <c r="H4" s="9" t="s">
        <v>46</v>
      </c>
      <c r="I4" s="9" t="s">
        <v>47</v>
      </c>
      <c r="J4" s="8">
        <v>1</v>
      </c>
      <c r="K4" s="10">
        <v>13000</v>
      </c>
      <c r="L4" s="10">
        <v>13000</v>
      </c>
      <c r="M4" s="11">
        <v>42036</v>
      </c>
      <c r="N4" s="11">
        <v>42124</v>
      </c>
      <c r="O4" s="26" t="s">
        <v>111</v>
      </c>
      <c r="P4" s="8" t="s">
        <v>39</v>
      </c>
      <c r="Q4" s="9" t="s">
        <v>32</v>
      </c>
      <c r="R4" s="9" t="s">
        <v>33</v>
      </c>
      <c r="S4" s="8" t="s">
        <v>34</v>
      </c>
      <c r="T4" s="9" t="s">
        <v>35</v>
      </c>
      <c r="U4" s="9" t="s">
        <v>39</v>
      </c>
    </row>
    <row r="5" spans="1:21" ht="195" x14ac:dyDescent="0.25">
      <c r="A5" s="3">
        <v>2334</v>
      </c>
      <c r="B5" s="4" t="s">
        <v>86</v>
      </c>
      <c r="C5" s="3" t="s">
        <v>87</v>
      </c>
      <c r="D5" s="4" t="s">
        <v>88</v>
      </c>
      <c r="E5" s="3">
        <v>1</v>
      </c>
      <c r="F5" s="4" t="s">
        <v>45</v>
      </c>
      <c r="G5" s="3">
        <v>2</v>
      </c>
      <c r="H5" s="4" t="s">
        <v>46</v>
      </c>
      <c r="I5" s="4" t="s">
        <v>47</v>
      </c>
      <c r="J5" s="3">
        <v>1</v>
      </c>
      <c r="K5" s="5">
        <v>8000</v>
      </c>
      <c r="L5" s="5">
        <v>8000</v>
      </c>
      <c r="M5" s="6">
        <v>42036</v>
      </c>
      <c r="N5" s="6">
        <v>42093</v>
      </c>
      <c r="O5" s="26" t="s">
        <v>112</v>
      </c>
      <c r="P5" s="3" t="s">
        <v>39</v>
      </c>
      <c r="Q5" s="4" t="s">
        <v>32</v>
      </c>
      <c r="R5" s="4" t="s">
        <v>33</v>
      </c>
      <c r="S5" s="3" t="s">
        <v>34</v>
      </c>
      <c r="T5" s="4" t="s">
        <v>35</v>
      </c>
      <c r="U5" s="4" t="s">
        <v>39</v>
      </c>
    </row>
    <row r="6" spans="1:21" ht="21" x14ac:dyDescent="0.35">
      <c r="L6" s="27">
        <f>SUM(L2:L5)</f>
        <v>32500</v>
      </c>
    </row>
  </sheetData>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topLeftCell="D5" workbookViewId="0">
      <selection activeCell="L7" sqref="L7"/>
    </sheetView>
  </sheetViews>
  <sheetFormatPr baseColWidth="10" defaultRowHeight="15" x14ac:dyDescent="0.25"/>
  <cols>
    <col min="2" max="2" width="23.42578125" customWidth="1"/>
    <col min="4" max="4" width="19.42578125" customWidth="1"/>
    <col min="6" max="6" width="30.42578125" customWidth="1"/>
    <col min="8" max="8" width="24.85546875" customWidth="1"/>
    <col min="9" max="9" width="22.42578125" customWidth="1"/>
    <col min="12" max="12" width="18.85546875" bestFit="1" customWidth="1"/>
    <col min="14" max="14" width="13.5703125" customWidth="1"/>
    <col min="15" max="15" width="34.7109375" customWidth="1"/>
    <col min="16" max="16" width="12.7109375" customWidth="1"/>
    <col min="17" max="17" width="15.28515625" customWidth="1"/>
    <col min="18" max="18" width="14.7109375" customWidth="1"/>
    <col min="20" max="20" width="15.85546875" customWidth="1"/>
    <col min="21" max="21" width="17.140625"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225" x14ac:dyDescent="0.25">
      <c r="A2" s="8">
        <v>2327</v>
      </c>
      <c r="B2" s="9" t="s">
        <v>57</v>
      </c>
      <c r="C2" s="8" t="s">
        <v>58</v>
      </c>
      <c r="D2" s="9" t="s">
        <v>59</v>
      </c>
      <c r="E2" s="8">
        <v>1</v>
      </c>
      <c r="F2" s="9" t="s">
        <v>60</v>
      </c>
      <c r="G2" s="8">
        <v>1</v>
      </c>
      <c r="H2" s="9" t="s">
        <v>61</v>
      </c>
      <c r="I2" s="9" t="s">
        <v>62</v>
      </c>
      <c r="J2" s="8">
        <v>1</v>
      </c>
      <c r="K2" s="10">
        <v>40000</v>
      </c>
      <c r="L2" s="10">
        <v>40000</v>
      </c>
      <c r="M2" s="11">
        <v>42064</v>
      </c>
      <c r="N2" s="11">
        <v>42216</v>
      </c>
      <c r="O2" s="12" t="s">
        <v>63</v>
      </c>
      <c r="P2" s="8" t="s">
        <v>64</v>
      </c>
      <c r="Q2" s="9" t="s">
        <v>32</v>
      </c>
      <c r="R2" s="9" t="s">
        <v>33</v>
      </c>
      <c r="S2" s="8" t="s">
        <v>34</v>
      </c>
      <c r="T2" s="9" t="s">
        <v>35</v>
      </c>
      <c r="U2" s="9" t="s">
        <v>64</v>
      </c>
    </row>
    <row r="3" spans="1:21" ht="240" x14ac:dyDescent="0.25">
      <c r="A3" s="3">
        <v>2387</v>
      </c>
      <c r="B3" s="4" t="s">
        <v>189</v>
      </c>
      <c r="C3" s="3" t="s">
        <v>58</v>
      </c>
      <c r="D3" s="4" t="s">
        <v>59</v>
      </c>
      <c r="E3" s="3">
        <v>2</v>
      </c>
      <c r="F3" s="4" t="s">
        <v>192</v>
      </c>
      <c r="G3" s="3">
        <v>1</v>
      </c>
      <c r="H3" s="4" t="s">
        <v>61</v>
      </c>
      <c r="I3" s="4" t="s">
        <v>62</v>
      </c>
      <c r="J3" s="3">
        <v>1</v>
      </c>
      <c r="K3" s="5">
        <v>40000</v>
      </c>
      <c r="L3" s="5">
        <v>40000</v>
      </c>
      <c r="M3" s="6">
        <v>42156</v>
      </c>
      <c r="N3" s="6">
        <v>42277</v>
      </c>
      <c r="O3" s="7" t="s">
        <v>193</v>
      </c>
      <c r="P3" s="3" t="s">
        <v>64</v>
      </c>
      <c r="Q3" s="4" t="s">
        <v>152</v>
      </c>
      <c r="R3" s="4" t="s">
        <v>153</v>
      </c>
      <c r="S3" s="3" t="s">
        <v>154</v>
      </c>
      <c r="T3" s="4" t="s">
        <v>155</v>
      </c>
      <c r="U3" s="4" t="s">
        <v>64</v>
      </c>
    </row>
    <row r="4" spans="1:21" ht="240" x14ac:dyDescent="0.25">
      <c r="A4" s="8">
        <v>2387</v>
      </c>
      <c r="B4" s="9" t="s">
        <v>189</v>
      </c>
      <c r="C4" s="8" t="s">
        <v>58</v>
      </c>
      <c r="D4" s="9" t="s">
        <v>59</v>
      </c>
      <c r="E4" s="8">
        <v>2</v>
      </c>
      <c r="F4" s="9" t="s">
        <v>192</v>
      </c>
      <c r="G4" s="8">
        <v>1</v>
      </c>
      <c r="H4" s="9" t="s">
        <v>61</v>
      </c>
      <c r="I4" s="9" t="s">
        <v>62</v>
      </c>
      <c r="J4" s="8">
        <v>1</v>
      </c>
      <c r="K4" s="10">
        <v>80000</v>
      </c>
      <c r="L4" s="10">
        <v>80000</v>
      </c>
      <c r="M4" s="11">
        <v>42156</v>
      </c>
      <c r="N4" s="11">
        <v>42307</v>
      </c>
      <c r="O4" s="12" t="s">
        <v>194</v>
      </c>
      <c r="P4" s="8" t="s">
        <v>64</v>
      </c>
      <c r="Q4" s="9" t="s">
        <v>152</v>
      </c>
      <c r="R4" s="9" t="s">
        <v>153</v>
      </c>
      <c r="S4" s="8" t="s">
        <v>154</v>
      </c>
      <c r="T4" s="9" t="s">
        <v>155</v>
      </c>
      <c r="U4" s="9" t="s">
        <v>64</v>
      </c>
    </row>
    <row r="5" spans="1:21" ht="225" x14ac:dyDescent="0.25">
      <c r="A5" s="3">
        <v>2880</v>
      </c>
      <c r="B5" s="4" t="s">
        <v>435</v>
      </c>
      <c r="C5" s="3" t="s">
        <v>58</v>
      </c>
      <c r="D5" s="4" t="s">
        <v>59</v>
      </c>
      <c r="E5" s="3">
        <v>3</v>
      </c>
      <c r="F5" s="4" t="s">
        <v>482</v>
      </c>
      <c r="G5" s="3">
        <v>1</v>
      </c>
      <c r="H5" s="4" t="s">
        <v>61</v>
      </c>
      <c r="I5" s="4" t="s">
        <v>62</v>
      </c>
      <c r="J5" s="3">
        <v>1</v>
      </c>
      <c r="K5" s="5">
        <v>40000</v>
      </c>
      <c r="L5" s="5">
        <v>40000</v>
      </c>
      <c r="M5" s="6">
        <v>42095</v>
      </c>
      <c r="N5" s="6">
        <v>42217</v>
      </c>
      <c r="O5" s="7" t="s">
        <v>441</v>
      </c>
      <c r="P5" s="3" t="s">
        <v>39</v>
      </c>
      <c r="Q5" s="4" t="s">
        <v>365</v>
      </c>
      <c r="R5" s="4" t="s">
        <v>366</v>
      </c>
      <c r="S5" s="3" t="s">
        <v>367</v>
      </c>
      <c r="T5" s="4" t="s">
        <v>368</v>
      </c>
      <c r="U5" s="4" t="s">
        <v>64</v>
      </c>
    </row>
    <row r="6" spans="1:21" ht="21" x14ac:dyDescent="0.35">
      <c r="L6" s="27">
        <f>SUM(L2:L5)</f>
        <v>200000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H4" workbookViewId="0">
      <selection activeCell="L4" sqref="L4"/>
    </sheetView>
  </sheetViews>
  <sheetFormatPr baseColWidth="10" defaultRowHeight="15" x14ac:dyDescent="0.25"/>
  <cols>
    <col min="2" max="2" width="29.28515625" customWidth="1"/>
    <col min="4" max="4" width="24.42578125" customWidth="1"/>
    <col min="6" max="6" width="32.140625" customWidth="1"/>
    <col min="8" max="8" width="21" customWidth="1"/>
    <col min="9" max="9" width="17.42578125" customWidth="1"/>
    <col min="12" max="12" width="17.28515625" bestFit="1" customWidth="1"/>
    <col min="14" max="14" width="13.28515625" customWidth="1"/>
    <col min="15" max="15" width="29.85546875" customWidth="1"/>
    <col min="17" max="17" width="16" customWidth="1"/>
    <col min="18" max="18" width="17.140625" customWidth="1"/>
    <col min="20" max="20" width="16.5703125" customWidth="1"/>
    <col min="21" max="21" width="15.28515625"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195" x14ac:dyDescent="0.25">
      <c r="A2" s="8">
        <v>2387</v>
      </c>
      <c r="B2" s="9" t="s">
        <v>189</v>
      </c>
      <c r="C2" s="8" t="s">
        <v>58</v>
      </c>
      <c r="D2" s="9" t="s">
        <v>59</v>
      </c>
      <c r="E2" s="8">
        <v>1</v>
      </c>
      <c r="F2" s="9" t="s">
        <v>163</v>
      </c>
      <c r="G2" s="8">
        <v>1</v>
      </c>
      <c r="H2" s="9" t="s">
        <v>61</v>
      </c>
      <c r="I2" s="9" t="s">
        <v>62</v>
      </c>
      <c r="J2" s="8">
        <v>1</v>
      </c>
      <c r="K2" s="10">
        <v>40000</v>
      </c>
      <c r="L2" s="10">
        <v>40000</v>
      </c>
      <c r="M2" s="11">
        <v>42036</v>
      </c>
      <c r="N2" s="11">
        <v>42093</v>
      </c>
      <c r="O2" s="12" t="s">
        <v>190</v>
      </c>
      <c r="P2" s="8" t="s">
        <v>39</v>
      </c>
      <c r="Q2" s="9" t="s">
        <v>152</v>
      </c>
      <c r="R2" s="9" t="s">
        <v>153</v>
      </c>
      <c r="S2" s="8" t="s">
        <v>154</v>
      </c>
      <c r="T2" s="9" t="s">
        <v>155</v>
      </c>
      <c r="U2" s="9" t="s">
        <v>191</v>
      </c>
    </row>
    <row r="3" spans="1:21" ht="225" x14ac:dyDescent="0.25">
      <c r="A3" s="3">
        <v>2880</v>
      </c>
      <c r="B3" s="4" t="s">
        <v>435</v>
      </c>
      <c r="C3" s="3" t="s">
        <v>58</v>
      </c>
      <c r="D3" s="4" t="s">
        <v>59</v>
      </c>
      <c r="E3" s="3">
        <v>1</v>
      </c>
      <c r="F3" s="4" t="s">
        <v>482</v>
      </c>
      <c r="G3" s="3">
        <v>1</v>
      </c>
      <c r="H3" s="4" t="s">
        <v>61</v>
      </c>
      <c r="I3" s="4" t="s">
        <v>62</v>
      </c>
      <c r="J3" s="3">
        <v>1</v>
      </c>
      <c r="K3" s="5">
        <v>30000</v>
      </c>
      <c r="L3" s="5">
        <v>30000</v>
      </c>
      <c r="M3" s="6">
        <v>42064</v>
      </c>
      <c r="N3" s="6">
        <v>42186</v>
      </c>
      <c r="O3" s="7" t="s">
        <v>436</v>
      </c>
      <c r="P3" s="3" t="s">
        <v>437</v>
      </c>
      <c r="Q3" s="4" t="s">
        <v>365</v>
      </c>
      <c r="R3" s="4" t="s">
        <v>366</v>
      </c>
      <c r="S3" s="3" t="s">
        <v>367</v>
      </c>
      <c r="T3" s="4" t="s">
        <v>368</v>
      </c>
      <c r="U3" s="4" t="s">
        <v>438</v>
      </c>
    </row>
    <row r="4" spans="1:21" ht="21" x14ac:dyDescent="0.35">
      <c r="L4" s="27">
        <f>SUM(L2:L3)</f>
        <v>70000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
  <sheetViews>
    <sheetView topLeftCell="I1" workbookViewId="0">
      <selection activeCell="L3" sqref="L3"/>
    </sheetView>
  </sheetViews>
  <sheetFormatPr baseColWidth="10" defaultRowHeight="15" x14ac:dyDescent="0.25"/>
  <cols>
    <col min="2" max="2" width="25.140625" customWidth="1"/>
    <col min="4" max="4" width="24.140625" customWidth="1"/>
    <col min="6" max="6" width="32.7109375" customWidth="1"/>
    <col min="8" max="8" width="24.7109375" customWidth="1"/>
    <col min="9" max="9" width="20" customWidth="1"/>
    <col min="11" max="11" width="15.42578125" customWidth="1"/>
    <col min="12" max="12" width="17.28515625" bestFit="1" customWidth="1"/>
    <col min="13" max="13" width="14.28515625" customWidth="1"/>
    <col min="14" max="14" width="20" customWidth="1"/>
    <col min="15" max="15" width="29" customWidth="1"/>
    <col min="17" max="17" width="14.7109375" customWidth="1"/>
    <col min="18" max="18" width="15.42578125" customWidth="1"/>
    <col min="20" max="20" width="20" customWidth="1"/>
    <col min="21" max="21" width="16.28515625"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215.25" customHeight="1" x14ac:dyDescent="0.25">
      <c r="A2" s="8">
        <v>2880</v>
      </c>
      <c r="B2" s="9" t="s">
        <v>435</v>
      </c>
      <c r="C2" s="8" t="s">
        <v>58</v>
      </c>
      <c r="D2" s="9" t="s">
        <v>59</v>
      </c>
      <c r="E2" s="8">
        <v>4</v>
      </c>
      <c r="F2" s="9" t="s">
        <v>482</v>
      </c>
      <c r="G2" s="8">
        <v>1</v>
      </c>
      <c r="H2" s="9" t="s">
        <v>61</v>
      </c>
      <c r="I2" s="9" t="s">
        <v>62</v>
      </c>
      <c r="J2" s="8">
        <v>1</v>
      </c>
      <c r="K2" s="10">
        <v>24000</v>
      </c>
      <c r="L2" s="10">
        <v>24000</v>
      </c>
      <c r="M2" s="11">
        <v>42064</v>
      </c>
      <c r="N2" s="11">
        <v>42186</v>
      </c>
      <c r="O2" s="12" t="s">
        <v>442</v>
      </c>
      <c r="P2" s="8" t="s">
        <v>39</v>
      </c>
      <c r="Q2" s="9" t="s">
        <v>365</v>
      </c>
      <c r="R2" s="9" t="s">
        <v>366</v>
      </c>
      <c r="S2" s="8" t="s">
        <v>367</v>
      </c>
      <c r="T2" s="9" t="s">
        <v>368</v>
      </c>
      <c r="U2" s="9" t="s">
        <v>443</v>
      </c>
    </row>
    <row r="3" spans="1:21" ht="21" x14ac:dyDescent="0.35">
      <c r="L3" s="27">
        <v>24000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73"/>
  <sheetViews>
    <sheetView tabSelected="1" workbookViewId="0">
      <selection activeCell="H16" sqref="H16"/>
    </sheetView>
  </sheetViews>
  <sheetFormatPr baseColWidth="10" defaultRowHeight="15" x14ac:dyDescent="0.25"/>
  <cols>
    <col min="3" max="3" width="53.140625" customWidth="1"/>
    <col min="4" max="4" width="14.140625" style="49" bestFit="1" customWidth="1"/>
    <col min="5" max="6" width="14.140625" bestFit="1" customWidth="1"/>
    <col min="8" max="8" width="14.140625" bestFit="1" customWidth="1"/>
  </cols>
  <sheetData>
    <row r="3" spans="2:8" x14ac:dyDescent="0.25">
      <c r="C3" s="50" t="s">
        <v>524</v>
      </c>
      <c r="D3" s="40"/>
    </row>
    <row r="4" spans="2:8" ht="15.75" x14ac:dyDescent="0.25">
      <c r="C4" s="50" t="s">
        <v>487</v>
      </c>
      <c r="D4" s="33" t="s">
        <v>488</v>
      </c>
      <c r="G4" s="55" t="s">
        <v>529</v>
      </c>
      <c r="H4" s="41">
        <f>D18</f>
        <v>529484</v>
      </c>
    </row>
    <row r="5" spans="2:8" x14ac:dyDescent="0.25">
      <c r="C5" s="32" t="s">
        <v>525</v>
      </c>
      <c r="D5" s="40">
        <v>1638862</v>
      </c>
      <c r="G5" t="s">
        <v>530</v>
      </c>
      <c r="H5" s="41">
        <f>D72+D67+D62</f>
        <v>294000</v>
      </c>
    </row>
    <row r="6" spans="2:8" x14ac:dyDescent="0.25">
      <c r="C6" s="32" t="s">
        <v>526</v>
      </c>
      <c r="D6" s="40">
        <v>478970</v>
      </c>
      <c r="G6" t="s">
        <v>531</v>
      </c>
      <c r="H6" s="41">
        <f>D52</f>
        <v>123000</v>
      </c>
    </row>
    <row r="7" spans="2:8" x14ac:dyDescent="0.25">
      <c r="C7" s="32" t="s">
        <v>527</v>
      </c>
      <c r="D7" s="40">
        <v>695242</v>
      </c>
      <c r="G7" t="s">
        <v>532</v>
      </c>
      <c r="H7" s="41">
        <f>D31</f>
        <v>716858</v>
      </c>
    </row>
    <row r="8" spans="2:8" x14ac:dyDescent="0.25">
      <c r="C8" s="32" t="s">
        <v>528</v>
      </c>
      <c r="D8" s="40">
        <v>32500</v>
      </c>
      <c r="F8" s="41"/>
      <c r="G8" t="s">
        <v>533</v>
      </c>
      <c r="H8" s="41">
        <f>D44</f>
        <v>813247</v>
      </c>
    </row>
    <row r="9" spans="2:8" x14ac:dyDescent="0.25">
      <c r="G9" t="s">
        <v>525</v>
      </c>
      <c r="H9" s="41">
        <f>D5</f>
        <v>1638862</v>
      </c>
    </row>
    <row r="10" spans="2:8" x14ac:dyDescent="0.25">
      <c r="C10" s="28"/>
      <c r="D10" s="29"/>
      <c r="F10" s="41"/>
      <c r="G10" t="s">
        <v>526</v>
      </c>
      <c r="H10" s="41">
        <f>D6</f>
        <v>478970</v>
      </c>
    </row>
    <row r="11" spans="2:8" x14ac:dyDescent="0.25">
      <c r="B11" s="54" t="s">
        <v>485</v>
      </c>
      <c r="C11" s="54"/>
      <c r="D11" s="54"/>
      <c r="G11" t="s">
        <v>534</v>
      </c>
      <c r="H11" s="41">
        <f>D7</f>
        <v>695242</v>
      </c>
    </row>
    <row r="12" spans="2:8" x14ac:dyDescent="0.25">
      <c r="B12" s="30" t="s">
        <v>486</v>
      </c>
      <c r="C12" s="31" t="s">
        <v>487</v>
      </c>
      <c r="D12" s="31" t="s">
        <v>488</v>
      </c>
      <c r="G12" t="s">
        <v>535</v>
      </c>
      <c r="H12" s="41">
        <f>D57</f>
        <v>951235</v>
      </c>
    </row>
    <row r="13" spans="2:8" x14ac:dyDescent="0.25">
      <c r="B13" s="30">
        <v>9</v>
      </c>
      <c r="C13" s="32" t="s">
        <v>489</v>
      </c>
      <c r="D13" s="33">
        <v>244906</v>
      </c>
      <c r="G13" t="s">
        <v>536</v>
      </c>
    </row>
    <row r="14" spans="2:8" x14ac:dyDescent="0.25">
      <c r="B14" s="52"/>
      <c r="C14" s="32"/>
      <c r="D14" s="33"/>
      <c r="G14" t="s">
        <v>537</v>
      </c>
      <c r="H14" s="41">
        <f>D8</f>
        <v>32500</v>
      </c>
    </row>
    <row r="15" spans="2:8" x14ac:dyDescent="0.25">
      <c r="B15" s="30">
        <v>2</v>
      </c>
      <c r="C15" s="32" t="s">
        <v>490</v>
      </c>
      <c r="D15" s="33">
        <v>38578</v>
      </c>
      <c r="H15" s="41">
        <f>SUM(H4:H14)</f>
        <v>6273398</v>
      </c>
    </row>
    <row r="16" spans="2:8" x14ac:dyDescent="0.25">
      <c r="B16" s="30">
        <v>2</v>
      </c>
      <c r="C16" s="32" t="s">
        <v>491</v>
      </c>
      <c r="D16" s="33">
        <v>72000</v>
      </c>
    </row>
    <row r="17" spans="2:5" x14ac:dyDescent="0.25">
      <c r="B17" s="30">
        <v>3</v>
      </c>
      <c r="C17" s="34" t="s">
        <v>492</v>
      </c>
      <c r="D17" s="33">
        <v>174000</v>
      </c>
    </row>
    <row r="18" spans="2:5" x14ac:dyDescent="0.25">
      <c r="C18" s="28"/>
      <c r="D18" s="35">
        <f>SUM(D13:D17)</f>
        <v>529484</v>
      </c>
      <c r="E18" s="41"/>
    </row>
    <row r="19" spans="2:5" x14ac:dyDescent="0.25">
      <c r="C19" s="28"/>
      <c r="D19" s="36"/>
    </row>
    <row r="20" spans="2:5" x14ac:dyDescent="0.25">
      <c r="B20" s="54" t="s">
        <v>493</v>
      </c>
      <c r="C20" s="54"/>
      <c r="D20" s="54"/>
    </row>
    <row r="21" spans="2:5" x14ac:dyDescent="0.25">
      <c r="B21" s="30" t="s">
        <v>486</v>
      </c>
      <c r="C21" s="31" t="s">
        <v>487</v>
      </c>
      <c r="D21" s="31" t="s">
        <v>488</v>
      </c>
    </row>
    <row r="22" spans="2:5" x14ac:dyDescent="0.25">
      <c r="B22" s="30">
        <v>3</v>
      </c>
      <c r="C22" s="32" t="s">
        <v>49</v>
      </c>
      <c r="D22" s="33">
        <v>68000</v>
      </c>
    </row>
    <row r="23" spans="2:5" x14ac:dyDescent="0.25">
      <c r="B23" s="30">
        <v>10</v>
      </c>
      <c r="C23" s="37" t="s">
        <v>494</v>
      </c>
      <c r="D23" s="33">
        <v>304650</v>
      </c>
    </row>
    <row r="24" spans="2:5" x14ac:dyDescent="0.25">
      <c r="B24" s="30">
        <v>1</v>
      </c>
      <c r="C24" s="32" t="s">
        <v>495</v>
      </c>
      <c r="D24" s="33">
        <v>13962</v>
      </c>
    </row>
    <row r="25" spans="2:5" x14ac:dyDescent="0.25">
      <c r="B25" s="30">
        <v>1</v>
      </c>
      <c r="C25" s="34" t="s">
        <v>496</v>
      </c>
      <c r="D25" s="33">
        <v>8000</v>
      </c>
    </row>
    <row r="26" spans="2:5" x14ac:dyDescent="0.25">
      <c r="B26" s="30">
        <v>1</v>
      </c>
      <c r="C26" s="34" t="s">
        <v>497</v>
      </c>
      <c r="D26" s="33">
        <v>30000</v>
      </c>
    </row>
    <row r="27" spans="2:5" x14ac:dyDescent="0.25">
      <c r="B27" s="30">
        <v>1</v>
      </c>
      <c r="C27" s="34" t="s">
        <v>517</v>
      </c>
      <c r="D27" s="33">
        <v>72600</v>
      </c>
    </row>
    <row r="28" spans="2:5" x14ac:dyDescent="0.25">
      <c r="B28" s="30">
        <v>1</v>
      </c>
      <c r="C28" s="34" t="s">
        <v>498</v>
      </c>
      <c r="D28" s="33">
        <v>177000</v>
      </c>
    </row>
    <row r="29" spans="2:5" x14ac:dyDescent="0.25">
      <c r="B29" s="38">
        <v>1</v>
      </c>
      <c r="C29" s="34" t="s">
        <v>519</v>
      </c>
      <c r="D29" s="33">
        <v>28000</v>
      </c>
    </row>
    <row r="30" spans="2:5" x14ac:dyDescent="0.25">
      <c r="B30" s="38">
        <v>1</v>
      </c>
      <c r="C30" s="34" t="s">
        <v>518</v>
      </c>
      <c r="D30" s="33">
        <v>14646</v>
      </c>
    </row>
    <row r="31" spans="2:5" x14ac:dyDescent="0.25">
      <c r="C31" s="28"/>
      <c r="D31" s="39">
        <f>SUM(D22:D30)</f>
        <v>716858</v>
      </c>
    </row>
    <row r="32" spans="2:5" x14ac:dyDescent="0.25">
      <c r="C32" s="28"/>
      <c r="D32" s="29"/>
    </row>
    <row r="33" spans="2:6" x14ac:dyDescent="0.25">
      <c r="B33" s="53" t="s">
        <v>499</v>
      </c>
      <c r="C33" s="53"/>
      <c r="D33" s="53"/>
    </row>
    <row r="34" spans="2:6" x14ac:dyDescent="0.25">
      <c r="B34" s="32" t="s">
        <v>486</v>
      </c>
      <c r="C34" s="32" t="s">
        <v>487</v>
      </c>
      <c r="D34" s="40" t="s">
        <v>488</v>
      </c>
    </row>
    <row r="35" spans="2:6" x14ac:dyDescent="0.25">
      <c r="B35" s="32">
        <v>3</v>
      </c>
      <c r="C35" s="32" t="s">
        <v>500</v>
      </c>
      <c r="D35" s="40">
        <v>198000</v>
      </c>
      <c r="E35" s="41"/>
    </row>
    <row r="36" spans="2:6" x14ac:dyDescent="0.25">
      <c r="B36" s="32">
        <v>2</v>
      </c>
      <c r="C36" s="32" t="s">
        <v>501</v>
      </c>
      <c r="D36" s="40">
        <v>40001</v>
      </c>
    </row>
    <row r="37" spans="2:6" x14ac:dyDescent="0.25">
      <c r="B37" s="32">
        <v>2</v>
      </c>
      <c r="C37" s="32" t="s">
        <v>502</v>
      </c>
      <c r="D37" s="40">
        <v>143000</v>
      </c>
    </row>
    <row r="38" spans="2:6" x14ac:dyDescent="0.25">
      <c r="B38" s="32">
        <v>2</v>
      </c>
      <c r="C38" s="32" t="s">
        <v>503</v>
      </c>
      <c r="D38" s="40">
        <v>48500</v>
      </c>
    </row>
    <row r="39" spans="2:6" x14ac:dyDescent="0.25">
      <c r="B39" s="32">
        <v>1</v>
      </c>
      <c r="C39" s="32" t="s">
        <v>521</v>
      </c>
      <c r="D39" s="40">
        <v>3778</v>
      </c>
    </row>
    <row r="40" spans="2:6" x14ac:dyDescent="0.25">
      <c r="B40" s="32">
        <v>1</v>
      </c>
      <c r="C40" s="32" t="s">
        <v>504</v>
      </c>
      <c r="D40" s="40">
        <v>78000</v>
      </c>
    </row>
    <row r="41" spans="2:6" x14ac:dyDescent="0.25">
      <c r="B41" s="32">
        <v>1</v>
      </c>
      <c r="C41" s="32" t="s">
        <v>505</v>
      </c>
      <c r="D41" s="40">
        <v>79968</v>
      </c>
    </row>
    <row r="42" spans="2:6" x14ac:dyDescent="0.25">
      <c r="B42" s="32">
        <v>1</v>
      </c>
      <c r="C42" s="32" t="s">
        <v>520</v>
      </c>
      <c r="D42" s="40">
        <v>128000</v>
      </c>
    </row>
    <row r="43" spans="2:6" x14ac:dyDescent="0.25">
      <c r="B43" s="32">
        <v>1</v>
      </c>
      <c r="C43" s="32" t="s">
        <v>506</v>
      </c>
      <c r="D43" s="40">
        <v>94000</v>
      </c>
    </row>
    <row r="44" spans="2:6" x14ac:dyDescent="0.25">
      <c r="D44" s="42">
        <f>SUM(D35:D43)</f>
        <v>813247</v>
      </c>
      <c r="F44" s="41"/>
    </row>
    <row r="47" spans="2:6" x14ac:dyDescent="0.25">
      <c r="B47" s="53" t="s">
        <v>507</v>
      </c>
      <c r="C47" s="53"/>
      <c r="D47" s="53"/>
    </row>
    <row r="48" spans="2:6" x14ac:dyDescent="0.25">
      <c r="B48" s="32" t="s">
        <v>486</v>
      </c>
      <c r="C48" s="32" t="s">
        <v>487</v>
      </c>
      <c r="D48" s="40" t="s">
        <v>488</v>
      </c>
    </row>
    <row r="49" spans="2:4" x14ac:dyDescent="0.25">
      <c r="B49" s="32">
        <v>2</v>
      </c>
      <c r="C49" s="32" t="s">
        <v>508</v>
      </c>
      <c r="D49" s="40">
        <v>98604.65</v>
      </c>
    </row>
    <row r="50" spans="2:4" x14ac:dyDescent="0.25">
      <c r="B50" s="32">
        <v>2</v>
      </c>
      <c r="C50" s="32" t="s">
        <v>509</v>
      </c>
      <c r="D50" s="40">
        <v>7395.35</v>
      </c>
    </row>
    <row r="51" spans="2:4" x14ac:dyDescent="0.25">
      <c r="B51" s="43">
        <v>1</v>
      </c>
      <c r="C51" s="43" t="s">
        <v>522</v>
      </c>
      <c r="D51" s="40">
        <v>17000</v>
      </c>
    </row>
    <row r="52" spans="2:4" x14ac:dyDescent="0.25">
      <c r="B52" s="44"/>
      <c r="C52" s="45"/>
      <c r="D52" s="46">
        <f>SUM(D49:D51)</f>
        <v>123000</v>
      </c>
    </row>
    <row r="54" spans="2:4" x14ac:dyDescent="0.25">
      <c r="B54" s="53" t="s">
        <v>510</v>
      </c>
      <c r="C54" s="53"/>
      <c r="D54" s="53"/>
    </row>
    <row r="55" spans="2:4" x14ac:dyDescent="0.25">
      <c r="B55" s="32" t="s">
        <v>486</v>
      </c>
      <c r="C55" s="32" t="s">
        <v>487</v>
      </c>
      <c r="D55" s="40" t="s">
        <v>488</v>
      </c>
    </row>
    <row r="56" spans="2:4" x14ac:dyDescent="0.25">
      <c r="B56" s="43">
        <v>10</v>
      </c>
      <c r="C56" s="51" t="s">
        <v>523</v>
      </c>
      <c r="D56" s="40">
        <v>951235</v>
      </c>
    </row>
    <row r="57" spans="2:4" x14ac:dyDescent="0.25">
      <c r="B57" s="44"/>
      <c r="C57" s="44"/>
      <c r="D57" s="42">
        <f>SUM(D56)</f>
        <v>951235</v>
      </c>
    </row>
    <row r="59" spans="2:4" x14ac:dyDescent="0.25">
      <c r="B59" s="53" t="s">
        <v>511</v>
      </c>
      <c r="C59" s="53"/>
      <c r="D59" s="53"/>
    </row>
    <row r="60" spans="2:4" x14ac:dyDescent="0.25">
      <c r="B60" s="32" t="s">
        <v>486</v>
      </c>
      <c r="C60" s="32" t="s">
        <v>487</v>
      </c>
      <c r="D60" s="40" t="s">
        <v>488</v>
      </c>
    </row>
    <row r="61" spans="2:4" x14ac:dyDescent="0.25">
      <c r="B61" s="32">
        <v>4</v>
      </c>
      <c r="C61" s="32" t="s">
        <v>512</v>
      </c>
      <c r="D61" s="40">
        <v>200000</v>
      </c>
    </row>
    <row r="62" spans="2:4" x14ac:dyDescent="0.25">
      <c r="D62" s="42">
        <f>SUM(D61)</f>
        <v>200000</v>
      </c>
    </row>
    <row r="64" spans="2:4" x14ac:dyDescent="0.25">
      <c r="B64" s="53" t="s">
        <v>513</v>
      </c>
      <c r="C64" s="53"/>
      <c r="D64" s="53"/>
    </row>
    <row r="65" spans="2:5" x14ac:dyDescent="0.25">
      <c r="B65" s="32" t="s">
        <v>486</v>
      </c>
      <c r="C65" s="32" t="s">
        <v>487</v>
      </c>
      <c r="D65" s="40" t="s">
        <v>488</v>
      </c>
    </row>
    <row r="66" spans="2:5" x14ac:dyDescent="0.25">
      <c r="B66" s="32">
        <v>2</v>
      </c>
      <c r="C66" s="32" t="s">
        <v>514</v>
      </c>
      <c r="D66" s="40">
        <v>70000</v>
      </c>
    </row>
    <row r="67" spans="2:5" x14ac:dyDescent="0.25">
      <c r="B67" s="47"/>
      <c r="C67" s="47"/>
      <c r="D67" s="42">
        <f>SUM(D66)</f>
        <v>70000</v>
      </c>
    </row>
    <row r="68" spans="2:5" x14ac:dyDescent="0.25">
      <c r="B68" s="47"/>
      <c r="C68" s="47"/>
      <c r="D68" s="48"/>
    </row>
    <row r="69" spans="2:5" x14ac:dyDescent="0.25">
      <c r="B69" s="53" t="s">
        <v>515</v>
      </c>
      <c r="C69" s="53"/>
      <c r="D69" s="53"/>
    </row>
    <row r="70" spans="2:5" x14ac:dyDescent="0.25">
      <c r="B70" s="32" t="s">
        <v>486</v>
      </c>
      <c r="C70" s="32" t="s">
        <v>487</v>
      </c>
      <c r="D70" s="40" t="s">
        <v>488</v>
      </c>
    </row>
    <row r="71" spans="2:5" x14ac:dyDescent="0.25">
      <c r="B71" s="32">
        <v>1</v>
      </c>
      <c r="C71" s="32" t="s">
        <v>516</v>
      </c>
      <c r="D71" s="40">
        <v>24000</v>
      </c>
    </row>
    <row r="72" spans="2:5" x14ac:dyDescent="0.25">
      <c r="B72" s="47"/>
      <c r="C72" s="47"/>
      <c r="D72" s="42">
        <f>SUM(D71)</f>
        <v>24000</v>
      </c>
    </row>
    <row r="73" spans="2:5" x14ac:dyDescent="0.25">
      <c r="E73" s="41">
        <f>D72+D67+D62+D57+D52+D44+D31+D18+D8+D7+D6+D5</f>
        <v>6273398</v>
      </c>
    </row>
  </sheetData>
  <mergeCells count="8">
    <mergeCell ref="B64:D64"/>
    <mergeCell ref="B69:D69"/>
    <mergeCell ref="B11:D11"/>
    <mergeCell ref="B20:D20"/>
    <mergeCell ref="B33:D33"/>
    <mergeCell ref="B47:D47"/>
    <mergeCell ref="B54:D54"/>
    <mergeCell ref="B59:D5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topLeftCell="E42" workbookViewId="0">
      <selection activeCell="L2" sqref="L2:L42"/>
    </sheetView>
  </sheetViews>
  <sheetFormatPr baseColWidth="10" defaultRowHeight="15" x14ac:dyDescent="0.25"/>
  <cols>
    <col min="2" max="2" width="25.42578125" customWidth="1"/>
    <col min="4" max="4" width="34.28515625" customWidth="1"/>
    <col min="6" max="6" width="24.140625" customWidth="1"/>
    <col min="7" max="7" width="14.5703125" customWidth="1"/>
    <col min="8" max="8" width="18.85546875" customWidth="1"/>
    <col min="9" max="9" width="16.42578125" customWidth="1"/>
    <col min="11" max="11" width="12.7109375" customWidth="1"/>
    <col min="12" max="12" width="18.85546875" bestFit="1" customWidth="1"/>
    <col min="13" max="13" width="13.28515625" customWidth="1"/>
    <col min="14" max="14" width="21.140625" customWidth="1"/>
    <col min="15" max="15" width="34.140625" customWidth="1"/>
    <col min="16" max="16" width="15.140625" customWidth="1"/>
    <col min="17" max="17" width="23" customWidth="1"/>
    <col min="18" max="18" width="20.5703125" customWidth="1"/>
    <col min="19" max="19" width="20.42578125" customWidth="1"/>
    <col min="20" max="20" width="19" customWidth="1"/>
    <col min="21" max="21" width="19.7109375" customWidth="1"/>
  </cols>
  <sheetData>
    <row r="1" spans="1:21" ht="60"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150" x14ac:dyDescent="0.25">
      <c r="A2" s="3">
        <v>2334</v>
      </c>
      <c r="B2" s="4" t="s">
        <v>86</v>
      </c>
      <c r="C2" s="3" t="s">
        <v>87</v>
      </c>
      <c r="D2" s="4" t="s">
        <v>88</v>
      </c>
      <c r="E2" s="3">
        <v>1</v>
      </c>
      <c r="F2" s="4" t="s">
        <v>45</v>
      </c>
      <c r="G2" s="3">
        <v>2</v>
      </c>
      <c r="H2" s="4" t="s">
        <v>46</v>
      </c>
      <c r="I2" s="4" t="s">
        <v>89</v>
      </c>
      <c r="J2" s="3">
        <v>5</v>
      </c>
      <c r="K2" s="5">
        <v>280</v>
      </c>
      <c r="L2" s="5">
        <v>1400</v>
      </c>
      <c r="M2" s="6">
        <v>42036</v>
      </c>
      <c r="N2" s="6">
        <v>42093</v>
      </c>
      <c r="O2" s="7" t="s">
        <v>90</v>
      </c>
      <c r="P2" s="3" t="s">
        <v>91</v>
      </c>
      <c r="Q2" s="4" t="s">
        <v>32</v>
      </c>
      <c r="R2" s="4" t="s">
        <v>92</v>
      </c>
      <c r="S2" s="3" t="s">
        <v>93</v>
      </c>
      <c r="T2" s="4" t="s">
        <v>35</v>
      </c>
      <c r="U2" s="4" t="s">
        <v>94</v>
      </c>
    </row>
    <row r="3" spans="1:21" ht="150" x14ac:dyDescent="0.25">
      <c r="A3" s="8">
        <v>2334</v>
      </c>
      <c r="B3" s="9" t="s">
        <v>86</v>
      </c>
      <c r="C3" s="8" t="s">
        <v>87</v>
      </c>
      <c r="D3" s="9" t="s">
        <v>88</v>
      </c>
      <c r="E3" s="8">
        <v>1</v>
      </c>
      <c r="F3" s="9" t="s">
        <v>45</v>
      </c>
      <c r="G3" s="8">
        <v>2</v>
      </c>
      <c r="H3" s="9" t="s">
        <v>46</v>
      </c>
      <c r="I3" s="9" t="s">
        <v>89</v>
      </c>
      <c r="J3" s="8">
        <v>6</v>
      </c>
      <c r="K3" s="10">
        <v>280</v>
      </c>
      <c r="L3" s="10">
        <v>1680</v>
      </c>
      <c r="M3" s="11">
        <v>42036</v>
      </c>
      <c r="N3" s="11">
        <v>42093</v>
      </c>
      <c r="O3" s="12" t="s">
        <v>95</v>
      </c>
      <c r="P3" s="8" t="s">
        <v>91</v>
      </c>
      <c r="Q3" s="9" t="s">
        <v>32</v>
      </c>
      <c r="R3" s="9" t="s">
        <v>92</v>
      </c>
      <c r="S3" s="8" t="s">
        <v>93</v>
      </c>
      <c r="T3" s="9" t="s">
        <v>35</v>
      </c>
      <c r="U3" s="9" t="s">
        <v>94</v>
      </c>
    </row>
    <row r="4" spans="1:21" ht="150" x14ac:dyDescent="0.25">
      <c r="A4" s="3">
        <v>2334</v>
      </c>
      <c r="B4" s="4" t="s">
        <v>86</v>
      </c>
      <c r="C4" s="3" t="s">
        <v>87</v>
      </c>
      <c r="D4" s="4" t="s">
        <v>88</v>
      </c>
      <c r="E4" s="3">
        <v>1</v>
      </c>
      <c r="F4" s="4" t="s">
        <v>45</v>
      </c>
      <c r="G4" s="3">
        <v>2</v>
      </c>
      <c r="H4" s="4" t="s">
        <v>46</v>
      </c>
      <c r="I4" s="4" t="s">
        <v>89</v>
      </c>
      <c r="J4" s="3">
        <v>3</v>
      </c>
      <c r="K4" s="5">
        <v>675</v>
      </c>
      <c r="L4" s="5">
        <v>2025</v>
      </c>
      <c r="M4" s="6">
        <v>42036</v>
      </c>
      <c r="N4" s="6">
        <v>42093</v>
      </c>
      <c r="O4" s="7" t="s">
        <v>96</v>
      </c>
      <c r="P4" s="3" t="s">
        <v>91</v>
      </c>
      <c r="Q4" s="4" t="s">
        <v>32</v>
      </c>
      <c r="R4" s="4" t="s">
        <v>92</v>
      </c>
      <c r="S4" s="3" t="s">
        <v>93</v>
      </c>
      <c r="T4" s="4" t="s">
        <v>35</v>
      </c>
      <c r="U4" s="4" t="s">
        <v>97</v>
      </c>
    </row>
    <row r="5" spans="1:21" ht="150" x14ac:dyDescent="0.25">
      <c r="A5" s="3">
        <v>2334</v>
      </c>
      <c r="B5" s="4" t="s">
        <v>86</v>
      </c>
      <c r="C5" s="3" t="s">
        <v>87</v>
      </c>
      <c r="D5" s="4" t="s">
        <v>88</v>
      </c>
      <c r="E5" s="3">
        <v>1</v>
      </c>
      <c r="F5" s="4" t="s">
        <v>45</v>
      </c>
      <c r="G5" s="3">
        <v>2</v>
      </c>
      <c r="H5" s="4" t="s">
        <v>46</v>
      </c>
      <c r="I5" s="4" t="s">
        <v>89</v>
      </c>
      <c r="J5" s="3">
        <v>4</v>
      </c>
      <c r="K5" s="5">
        <v>150</v>
      </c>
      <c r="L5" s="5">
        <v>600</v>
      </c>
      <c r="M5" s="6">
        <v>42036</v>
      </c>
      <c r="N5" s="6">
        <v>42093</v>
      </c>
      <c r="O5" s="7" t="s">
        <v>100</v>
      </c>
      <c r="P5" s="3" t="s">
        <v>101</v>
      </c>
      <c r="Q5" s="4" t="s">
        <v>32</v>
      </c>
      <c r="R5" s="4" t="s">
        <v>92</v>
      </c>
      <c r="S5" s="3" t="s">
        <v>93</v>
      </c>
      <c r="T5" s="4" t="s">
        <v>35</v>
      </c>
      <c r="U5" s="4" t="s">
        <v>102</v>
      </c>
    </row>
    <row r="6" spans="1:21" ht="150" x14ac:dyDescent="0.25">
      <c r="A6" s="8">
        <v>2334</v>
      </c>
      <c r="B6" s="9" t="s">
        <v>86</v>
      </c>
      <c r="C6" s="8" t="s">
        <v>87</v>
      </c>
      <c r="D6" s="9" t="s">
        <v>88</v>
      </c>
      <c r="E6" s="8">
        <v>1</v>
      </c>
      <c r="F6" s="9" t="s">
        <v>45</v>
      </c>
      <c r="G6" s="8">
        <v>2</v>
      </c>
      <c r="H6" s="9" t="s">
        <v>46</v>
      </c>
      <c r="I6" s="9" t="s">
        <v>89</v>
      </c>
      <c r="J6" s="8">
        <v>1</v>
      </c>
      <c r="K6" s="10">
        <v>1052</v>
      </c>
      <c r="L6" s="10">
        <v>1052</v>
      </c>
      <c r="M6" s="11">
        <v>42036</v>
      </c>
      <c r="N6" s="11">
        <v>42093</v>
      </c>
      <c r="O6" s="12" t="s">
        <v>103</v>
      </c>
      <c r="P6" s="8" t="s">
        <v>104</v>
      </c>
      <c r="Q6" s="9" t="s">
        <v>32</v>
      </c>
      <c r="R6" s="9" t="s">
        <v>92</v>
      </c>
      <c r="S6" s="8" t="s">
        <v>93</v>
      </c>
      <c r="T6" s="9" t="s">
        <v>35</v>
      </c>
      <c r="U6" s="9" t="s">
        <v>94</v>
      </c>
    </row>
    <row r="7" spans="1:21" ht="150" x14ac:dyDescent="0.25">
      <c r="A7" s="3">
        <v>2334</v>
      </c>
      <c r="B7" s="4" t="s">
        <v>86</v>
      </c>
      <c r="C7" s="3" t="s">
        <v>87</v>
      </c>
      <c r="D7" s="4" t="s">
        <v>88</v>
      </c>
      <c r="E7" s="3">
        <v>1</v>
      </c>
      <c r="F7" s="4" t="s">
        <v>45</v>
      </c>
      <c r="G7" s="3">
        <v>2</v>
      </c>
      <c r="H7" s="4" t="s">
        <v>46</v>
      </c>
      <c r="I7" s="4" t="s">
        <v>89</v>
      </c>
      <c r="J7" s="3">
        <v>7</v>
      </c>
      <c r="K7" s="5">
        <v>110</v>
      </c>
      <c r="L7" s="5">
        <v>770</v>
      </c>
      <c r="M7" s="6">
        <v>42036</v>
      </c>
      <c r="N7" s="6">
        <v>42093</v>
      </c>
      <c r="O7" s="7" t="s">
        <v>105</v>
      </c>
      <c r="P7" s="3" t="s">
        <v>91</v>
      </c>
      <c r="Q7" s="4" t="s">
        <v>32</v>
      </c>
      <c r="R7" s="4" t="s">
        <v>92</v>
      </c>
      <c r="S7" s="3" t="s">
        <v>93</v>
      </c>
      <c r="T7" s="4" t="s">
        <v>35</v>
      </c>
      <c r="U7" s="4" t="s">
        <v>102</v>
      </c>
    </row>
    <row r="8" spans="1:21" ht="150" x14ac:dyDescent="0.25">
      <c r="A8" s="8">
        <v>2334</v>
      </c>
      <c r="B8" s="9" t="s">
        <v>86</v>
      </c>
      <c r="C8" s="8" t="s">
        <v>87</v>
      </c>
      <c r="D8" s="9" t="s">
        <v>88</v>
      </c>
      <c r="E8" s="8">
        <v>1</v>
      </c>
      <c r="F8" s="9" t="s">
        <v>45</v>
      </c>
      <c r="G8" s="8">
        <v>2</v>
      </c>
      <c r="H8" s="9" t="s">
        <v>46</v>
      </c>
      <c r="I8" s="9" t="s">
        <v>89</v>
      </c>
      <c r="J8" s="8">
        <v>6</v>
      </c>
      <c r="K8" s="10">
        <v>200</v>
      </c>
      <c r="L8" s="10">
        <v>1200</v>
      </c>
      <c r="M8" s="11">
        <v>42036</v>
      </c>
      <c r="N8" s="11">
        <v>42093</v>
      </c>
      <c r="O8" s="12" t="s">
        <v>106</v>
      </c>
      <c r="P8" s="8" t="s">
        <v>91</v>
      </c>
      <c r="Q8" s="9" t="s">
        <v>32</v>
      </c>
      <c r="R8" s="9" t="s">
        <v>92</v>
      </c>
      <c r="S8" s="8" t="s">
        <v>93</v>
      </c>
      <c r="T8" s="9" t="s">
        <v>35</v>
      </c>
      <c r="U8" s="9" t="s">
        <v>102</v>
      </c>
    </row>
    <row r="9" spans="1:21" ht="150" x14ac:dyDescent="0.25">
      <c r="A9" s="3">
        <v>2334</v>
      </c>
      <c r="B9" s="4" t="s">
        <v>86</v>
      </c>
      <c r="C9" s="3" t="s">
        <v>87</v>
      </c>
      <c r="D9" s="4" t="s">
        <v>88</v>
      </c>
      <c r="E9" s="3">
        <v>1</v>
      </c>
      <c r="F9" s="4" t="s">
        <v>45</v>
      </c>
      <c r="G9" s="3">
        <v>2</v>
      </c>
      <c r="H9" s="4" t="s">
        <v>46</v>
      </c>
      <c r="I9" s="4" t="s">
        <v>89</v>
      </c>
      <c r="J9" s="3">
        <v>6</v>
      </c>
      <c r="K9" s="5">
        <v>250</v>
      </c>
      <c r="L9" s="5">
        <v>1500</v>
      </c>
      <c r="M9" s="6">
        <v>42036</v>
      </c>
      <c r="N9" s="6">
        <v>42093</v>
      </c>
      <c r="O9" s="7" t="s">
        <v>107</v>
      </c>
      <c r="P9" s="3" t="s">
        <v>91</v>
      </c>
      <c r="Q9" s="4" t="s">
        <v>32</v>
      </c>
      <c r="R9" s="4" t="s">
        <v>92</v>
      </c>
      <c r="S9" s="3" t="s">
        <v>93</v>
      </c>
      <c r="T9" s="4" t="s">
        <v>35</v>
      </c>
      <c r="U9" s="4" t="s">
        <v>102</v>
      </c>
    </row>
    <row r="10" spans="1:21" ht="150" x14ac:dyDescent="0.25">
      <c r="A10" s="8">
        <v>2334</v>
      </c>
      <c r="B10" s="9" t="s">
        <v>86</v>
      </c>
      <c r="C10" s="8" t="s">
        <v>87</v>
      </c>
      <c r="D10" s="9" t="s">
        <v>88</v>
      </c>
      <c r="E10" s="8">
        <v>1</v>
      </c>
      <c r="F10" s="9" t="s">
        <v>45</v>
      </c>
      <c r="G10" s="8">
        <v>2</v>
      </c>
      <c r="H10" s="9" t="s">
        <v>46</v>
      </c>
      <c r="I10" s="9" t="s">
        <v>89</v>
      </c>
      <c r="J10" s="8">
        <v>4</v>
      </c>
      <c r="K10" s="10">
        <v>410</v>
      </c>
      <c r="L10" s="10">
        <v>1640</v>
      </c>
      <c r="M10" s="11">
        <v>42036</v>
      </c>
      <c r="N10" s="11">
        <v>42093</v>
      </c>
      <c r="O10" s="12" t="s">
        <v>108</v>
      </c>
      <c r="P10" s="8" t="s">
        <v>91</v>
      </c>
      <c r="Q10" s="9" t="s">
        <v>32</v>
      </c>
      <c r="R10" s="9" t="s">
        <v>92</v>
      </c>
      <c r="S10" s="8" t="s">
        <v>93</v>
      </c>
      <c r="T10" s="9" t="s">
        <v>35</v>
      </c>
      <c r="U10" s="9" t="s">
        <v>102</v>
      </c>
    </row>
    <row r="11" spans="1:21" ht="150" x14ac:dyDescent="0.25">
      <c r="A11" s="8">
        <v>2334</v>
      </c>
      <c r="B11" s="9" t="s">
        <v>86</v>
      </c>
      <c r="C11" s="8" t="s">
        <v>87</v>
      </c>
      <c r="D11" s="9" t="s">
        <v>88</v>
      </c>
      <c r="E11" s="8">
        <v>1</v>
      </c>
      <c r="F11" s="9" t="s">
        <v>45</v>
      </c>
      <c r="G11" s="8">
        <v>2</v>
      </c>
      <c r="H11" s="9" t="s">
        <v>46</v>
      </c>
      <c r="I11" s="9" t="s">
        <v>89</v>
      </c>
      <c r="J11" s="8">
        <v>2</v>
      </c>
      <c r="K11" s="10">
        <v>675</v>
      </c>
      <c r="L11" s="10">
        <v>1350</v>
      </c>
      <c r="M11" s="11">
        <v>42036</v>
      </c>
      <c r="N11" s="11">
        <v>42093</v>
      </c>
      <c r="O11" s="12" t="s">
        <v>113</v>
      </c>
      <c r="P11" s="8" t="s">
        <v>91</v>
      </c>
      <c r="Q11" s="9" t="s">
        <v>32</v>
      </c>
      <c r="R11" s="9" t="s">
        <v>92</v>
      </c>
      <c r="S11" s="8" t="s">
        <v>93</v>
      </c>
      <c r="T11" s="9" t="s">
        <v>35</v>
      </c>
      <c r="U11" s="9" t="s">
        <v>102</v>
      </c>
    </row>
    <row r="12" spans="1:21" ht="180" x14ac:dyDescent="0.25">
      <c r="A12" s="3">
        <v>2334</v>
      </c>
      <c r="B12" s="4" t="s">
        <v>86</v>
      </c>
      <c r="C12" s="3" t="s">
        <v>87</v>
      </c>
      <c r="D12" s="4" t="s">
        <v>88</v>
      </c>
      <c r="E12" s="3">
        <v>2</v>
      </c>
      <c r="F12" s="4" t="s">
        <v>114</v>
      </c>
      <c r="G12" s="3">
        <v>2</v>
      </c>
      <c r="H12" s="4" t="s">
        <v>80</v>
      </c>
      <c r="I12" s="4" t="s">
        <v>115</v>
      </c>
      <c r="J12" s="3">
        <v>1</v>
      </c>
      <c r="K12" s="5">
        <v>4000</v>
      </c>
      <c r="L12" s="5">
        <v>4000</v>
      </c>
      <c r="M12" s="6">
        <v>42036</v>
      </c>
      <c r="N12" s="6">
        <v>42093</v>
      </c>
      <c r="O12" s="7" t="s">
        <v>116</v>
      </c>
      <c r="P12" s="3" t="s">
        <v>91</v>
      </c>
      <c r="Q12" s="4" t="s">
        <v>32</v>
      </c>
      <c r="R12" s="4" t="s">
        <v>92</v>
      </c>
      <c r="S12" s="3" t="s">
        <v>93</v>
      </c>
      <c r="T12" s="4" t="s">
        <v>35</v>
      </c>
      <c r="U12" s="4" t="s">
        <v>117</v>
      </c>
    </row>
    <row r="13" spans="1:21" ht="140.25" customHeight="1" x14ac:dyDescent="0.25">
      <c r="A13" s="3">
        <v>2404</v>
      </c>
      <c r="B13" s="4" t="s">
        <v>228</v>
      </c>
      <c r="C13" s="3" t="s">
        <v>87</v>
      </c>
      <c r="D13" s="4" t="s">
        <v>88</v>
      </c>
      <c r="E13" s="3">
        <v>1</v>
      </c>
      <c r="F13" s="4" t="s">
        <v>221</v>
      </c>
      <c r="G13" s="3">
        <v>2</v>
      </c>
      <c r="H13" s="4" t="s">
        <v>175</v>
      </c>
      <c r="I13" s="4" t="s">
        <v>229</v>
      </c>
      <c r="J13" s="3">
        <v>10</v>
      </c>
      <c r="K13" s="5">
        <v>3000</v>
      </c>
      <c r="L13" s="5">
        <v>30000</v>
      </c>
      <c r="M13" s="6">
        <v>42036</v>
      </c>
      <c r="N13" s="6">
        <v>42064</v>
      </c>
      <c r="O13" s="7" t="s">
        <v>230</v>
      </c>
      <c r="P13" s="3" t="s">
        <v>91</v>
      </c>
      <c r="Q13" s="4" t="s">
        <v>152</v>
      </c>
      <c r="R13" s="4" t="s">
        <v>92</v>
      </c>
      <c r="S13" s="3" t="s">
        <v>93</v>
      </c>
      <c r="T13" s="4" t="s">
        <v>155</v>
      </c>
      <c r="U13" s="4" t="s">
        <v>224</v>
      </c>
    </row>
    <row r="14" spans="1:21" ht="225" x14ac:dyDescent="0.25">
      <c r="A14" s="3">
        <v>2404</v>
      </c>
      <c r="B14" s="4" t="s">
        <v>228</v>
      </c>
      <c r="C14" s="3" t="s">
        <v>87</v>
      </c>
      <c r="D14" s="4" t="s">
        <v>88</v>
      </c>
      <c r="E14" s="3">
        <v>1</v>
      </c>
      <c r="F14" s="4" t="s">
        <v>221</v>
      </c>
      <c r="G14" s="3">
        <v>2</v>
      </c>
      <c r="H14" s="4" t="s">
        <v>175</v>
      </c>
      <c r="I14" s="4" t="s">
        <v>229</v>
      </c>
      <c r="J14" s="3">
        <v>10</v>
      </c>
      <c r="K14" s="5">
        <v>3800</v>
      </c>
      <c r="L14" s="5">
        <v>38000</v>
      </c>
      <c r="M14" s="6">
        <v>42036</v>
      </c>
      <c r="N14" s="6">
        <v>42095</v>
      </c>
      <c r="O14" s="7" t="s">
        <v>236</v>
      </c>
      <c r="P14" s="3" t="s">
        <v>91</v>
      </c>
      <c r="Q14" s="4" t="s">
        <v>152</v>
      </c>
      <c r="R14" s="4" t="s">
        <v>92</v>
      </c>
      <c r="S14" s="3" t="s">
        <v>93</v>
      </c>
      <c r="T14" s="4" t="s">
        <v>155</v>
      </c>
      <c r="U14" s="4" t="s">
        <v>224</v>
      </c>
    </row>
    <row r="15" spans="1:21" ht="144.75" customHeight="1" x14ac:dyDescent="0.25">
      <c r="A15" s="3">
        <v>2404</v>
      </c>
      <c r="B15" s="4" t="s">
        <v>228</v>
      </c>
      <c r="C15" s="3" t="s">
        <v>87</v>
      </c>
      <c r="D15" s="4" t="s">
        <v>88</v>
      </c>
      <c r="E15" s="3">
        <v>2</v>
      </c>
      <c r="F15" s="4" t="s">
        <v>239</v>
      </c>
      <c r="G15" s="3">
        <v>1</v>
      </c>
      <c r="H15" s="4" t="s">
        <v>240</v>
      </c>
      <c r="I15" s="4" t="s">
        <v>229</v>
      </c>
      <c r="J15" s="3">
        <v>5</v>
      </c>
      <c r="K15" s="5">
        <v>5500</v>
      </c>
      <c r="L15" s="5">
        <v>27500</v>
      </c>
      <c r="M15" s="6">
        <v>42036</v>
      </c>
      <c r="N15" s="6">
        <v>42125</v>
      </c>
      <c r="O15" s="7" t="s">
        <v>241</v>
      </c>
      <c r="P15" s="3" t="s">
        <v>91</v>
      </c>
      <c r="Q15" s="4" t="s">
        <v>152</v>
      </c>
      <c r="R15" s="4" t="s">
        <v>92</v>
      </c>
      <c r="S15" s="3" t="s">
        <v>93</v>
      </c>
      <c r="T15" s="4" t="s">
        <v>155</v>
      </c>
      <c r="U15" s="4" t="s">
        <v>224</v>
      </c>
    </row>
    <row r="16" spans="1:21" ht="116.25" customHeight="1" x14ac:dyDescent="0.25">
      <c r="A16" s="8">
        <v>2404</v>
      </c>
      <c r="B16" s="9" t="s">
        <v>228</v>
      </c>
      <c r="C16" s="8" t="s">
        <v>87</v>
      </c>
      <c r="D16" s="9" t="s">
        <v>88</v>
      </c>
      <c r="E16" s="8">
        <v>3</v>
      </c>
      <c r="F16" s="9" t="s">
        <v>120</v>
      </c>
      <c r="G16" s="8">
        <v>1</v>
      </c>
      <c r="H16" s="9" t="s">
        <v>240</v>
      </c>
      <c r="I16" s="9" t="s">
        <v>89</v>
      </c>
      <c r="J16" s="8">
        <v>2</v>
      </c>
      <c r="K16" s="10">
        <v>3000</v>
      </c>
      <c r="L16" s="10">
        <v>6000</v>
      </c>
      <c r="M16" s="11">
        <v>42036</v>
      </c>
      <c r="N16" s="11">
        <v>42064</v>
      </c>
      <c r="O16" s="12" t="s">
        <v>242</v>
      </c>
      <c r="P16" s="8" t="s">
        <v>243</v>
      </c>
      <c r="Q16" s="9" t="s">
        <v>152</v>
      </c>
      <c r="R16" s="9" t="s">
        <v>92</v>
      </c>
      <c r="S16" s="8" t="s">
        <v>93</v>
      </c>
      <c r="T16" s="9" t="s">
        <v>155</v>
      </c>
      <c r="U16" s="9" t="s">
        <v>224</v>
      </c>
    </row>
    <row r="17" spans="1:21" ht="240" x14ac:dyDescent="0.25">
      <c r="A17" s="3">
        <v>2404</v>
      </c>
      <c r="B17" s="4" t="s">
        <v>228</v>
      </c>
      <c r="C17" s="3" t="s">
        <v>87</v>
      </c>
      <c r="D17" s="4" t="s">
        <v>88</v>
      </c>
      <c r="E17" s="3">
        <v>3</v>
      </c>
      <c r="F17" s="4" t="s">
        <v>120</v>
      </c>
      <c r="G17" s="3">
        <v>1</v>
      </c>
      <c r="H17" s="4" t="s">
        <v>240</v>
      </c>
      <c r="I17" s="4" t="s">
        <v>89</v>
      </c>
      <c r="J17" s="3">
        <v>2</v>
      </c>
      <c r="K17" s="5">
        <v>3000</v>
      </c>
      <c r="L17" s="5">
        <v>6000</v>
      </c>
      <c r="M17" s="6">
        <v>42036</v>
      </c>
      <c r="N17" s="6">
        <v>42095</v>
      </c>
      <c r="O17" s="7" t="s">
        <v>244</v>
      </c>
      <c r="P17" s="3" t="s">
        <v>243</v>
      </c>
      <c r="Q17" s="4" t="s">
        <v>152</v>
      </c>
      <c r="R17" s="4" t="s">
        <v>92</v>
      </c>
      <c r="S17" s="3" t="s">
        <v>93</v>
      </c>
      <c r="T17" s="4" t="s">
        <v>155</v>
      </c>
      <c r="U17" s="4" t="s">
        <v>224</v>
      </c>
    </row>
    <row r="18" spans="1:21" ht="108.75" customHeight="1" x14ac:dyDescent="0.25">
      <c r="A18" s="8">
        <v>2404</v>
      </c>
      <c r="B18" s="9" t="s">
        <v>228</v>
      </c>
      <c r="C18" s="8" t="s">
        <v>87</v>
      </c>
      <c r="D18" s="9" t="s">
        <v>88</v>
      </c>
      <c r="E18" s="8">
        <v>3</v>
      </c>
      <c r="F18" s="9" t="s">
        <v>120</v>
      </c>
      <c r="G18" s="8">
        <v>1</v>
      </c>
      <c r="H18" s="9" t="s">
        <v>240</v>
      </c>
      <c r="I18" s="9" t="s">
        <v>89</v>
      </c>
      <c r="J18" s="8">
        <v>2</v>
      </c>
      <c r="K18" s="10">
        <v>3000</v>
      </c>
      <c r="L18" s="10">
        <v>6000</v>
      </c>
      <c r="M18" s="11">
        <v>42036</v>
      </c>
      <c r="N18" s="11">
        <v>42064</v>
      </c>
      <c r="O18" s="12" t="s">
        <v>245</v>
      </c>
      <c r="P18" s="8" t="s">
        <v>243</v>
      </c>
      <c r="Q18" s="9" t="s">
        <v>152</v>
      </c>
      <c r="R18" s="9" t="s">
        <v>92</v>
      </c>
      <c r="S18" s="8" t="s">
        <v>93</v>
      </c>
      <c r="T18" s="9" t="s">
        <v>155</v>
      </c>
      <c r="U18" s="9" t="s">
        <v>224</v>
      </c>
    </row>
    <row r="19" spans="1:21" ht="93" customHeight="1" x14ac:dyDescent="0.25">
      <c r="A19" s="3">
        <v>2404</v>
      </c>
      <c r="B19" s="4" t="s">
        <v>228</v>
      </c>
      <c r="C19" s="3" t="s">
        <v>87</v>
      </c>
      <c r="D19" s="4" t="s">
        <v>88</v>
      </c>
      <c r="E19" s="3">
        <v>3</v>
      </c>
      <c r="F19" s="4" t="s">
        <v>120</v>
      </c>
      <c r="G19" s="3">
        <v>1</v>
      </c>
      <c r="H19" s="4" t="s">
        <v>240</v>
      </c>
      <c r="I19" s="4" t="s">
        <v>250</v>
      </c>
      <c r="J19" s="3">
        <v>6</v>
      </c>
      <c r="K19" s="5">
        <v>7000</v>
      </c>
      <c r="L19" s="5">
        <v>42000</v>
      </c>
      <c r="M19" s="6">
        <v>42036</v>
      </c>
      <c r="N19" s="6">
        <v>42064</v>
      </c>
      <c r="O19" s="7" t="s">
        <v>251</v>
      </c>
      <c r="P19" s="3" t="s">
        <v>104</v>
      </c>
      <c r="Q19" s="4" t="s">
        <v>152</v>
      </c>
      <c r="R19" s="4" t="s">
        <v>92</v>
      </c>
      <c r="S19" s="3" t="s">
        <v>93</v>
      </c>
      <c r="T19" s="4" t="s">
        <v>155</v>
      </c>
      <c r="U19" s="4" t="s">
        <v>224</v>
      </c>
    </row>
    <row r="20" spans="1:21" ht="103.5" customHeight="1" x14ac:dyDescent="0.25">
      <c r="A20" s="8">
        <v>2404</v>
      </c>
      <c r="B20" s="9" t="s">
        <v>228</v>
      </c>
      <c r="C20" s="8" t="s">
        <v>87</v>
      </c>
      <c r="D20" s="9" t="s">
        <v>88</v>
      </c>
      <c r="E20" s="8">
        <v>3</v>
      </c>
      <c r="F20" s="9" t="s">
        <v>120</v>
      </c>
      <c r="G20" s="8">
        <v>1</v>
      </c>
      <c r="H20" s="9" t="s">
        <v>240</v>
      </c>
      <c r="I20" s="9" t="s">
        <v>250</v>
      </c>
      <c r="J20" s="8">
        <v>4</v>
      </c>
      <c r="K20" s="10">
        <v>7000</v>
      </c>
      <c r="L20" s="10">
        <v>28000</v>
      </c>
      <c r="M20" s="11">
        <v>42036</v>
      </c>
      <c r="N20" s="11">
        <v>42095</v>
      </c>
      <c r="O20" s="12" t="s">
        <v>252</v>
      </c>
      <c r="P20" s="8" t="s">
        <v>104</v>
      </c>
      <c r="Q20" s="9" t="s">
        <v>152</v>
      </c>
      <c r="R20" s="9" t="s">
        <v>92</v>
      </c>
      <c r="S20" s="8" t="s">
        <v>93</v>
      </c>
      <c r="T20" s="9" t="s">
        <v>155</v>
      </c>
      <c r="U20" s="9" t="s">
        <v>224</v>
      </c>
    </row>
    <row r="21" spans="1:21" ht="240" x14ac:dyDescent="0.25">
      <c r="A21" s="3">
        <v>2404</v>
      </c>
      <c r="B21" s="4" t="s">
        <v>228</v>
      </c>
      <c r="C21" s="3" t="s">
        <v>87</v>
      </c>
      <c r="D21" s="4" t="s">
        <v>88</v>
      </c>
      <c r="E21" s="3">
        <v>3</v>
      </c>
      <c r="F21" s="4" t="s">
        <v>120</v>
      </c>
      <c r="G21" s="3">
        <v>1</v>
      </c>
      <c r="H21" s="4" t="s">
        <v>240</v>
      </c>
      <c r="I21" s="4" t="s">
        <v>250</v>
      </c>
      <c r="J21" s="3">
        <v>4</v>
      </c>
      <c r="K21" s="5">
        <v>8000</v>
      </c>
      <c r="L21" s="5">
        <v>32000</v>
      </c>
      <c r="M21" s="6">
        <v>42036</v>
      </c>
      <c r="N21" s="6">
        <v>42095</v>
      </c>
      <c r="O21" s="7" t="s">
        <v>253</v>
      </c>
      <c r="P21" s="3" t="s">
        <v>104</v>
      </c>
      <c r="Q21" s="4" t="s">
        <v>152</v>
      </c>
      <c r="R21" s="4" t="s">
        <v>92</v>
      </c>
      <c r="S21" s="3" t="s">
        <v>93</v>
      </c>
      <c r="T21" s="4" t="s">
        <v>155</v>
      </c>
      <c r="U21" s="4" t="s">
        <v>224</v>
      </c>
    </row>
    <row r="22" spans="1:21" ht="240" x14ac:dyDescent="0.25">
      <c r="A22" s="8">
        <v>2404</v>
      </c>
      <c r="B22" s="9" t="s">
        <v>228</v>
      </c>
      <c r="C22" s="8" t="s">
        <v>87</v>
      </c>
      <c r="D22" s="9" t="s">
        <v>88</v>
      </c>
      <c r="E22" s="8">
        <v>3</v>
      </c>
      <c r="F22" s="9" t="s">
        <v>120</v>
      </c>
      <c r="G22" s="8">
        <v>1</v>
      </c>
      <c r="H22" s="9" t="s">
        <v>240</v>
      </c>
      <c r="I22" s="9" t="s">
        <v>250</v>
      </c>
      <c r="J22" s="8">
        <v>2</v>
      </c>
      <c r="K22" s="10">
        <v>3000</v>
      </c>
      <c r="L22" s="10">
        <v>6000</v>
      </c>
      <c r="M22" s="11">
        <v>42036</v>
      </c>
      <c r="N22" s="11">
        <v>42095</v>
      </c>
      <c r="O22" s="12" t="s">
        <v>254</v>
      </c>
      <c r="P22" s="8" t="s">
        <v>104</v>
      </c>
      <c r="Q22" s="9" t="s">
        <v>152</v>
      </c>
      <c r="R22" s="9" t="s">
        <v>92</v>
      </c>
      <c r="S22" s="8" t="s">
        <v>93</v>
      </c>
      <c r="T22" s="9" t="s">
        <v>155</v>
      </c>
      <c r="U22" s="9" t="s">
        <v>224</v>
      </c>
    </row>
    <row r="23" spans="1:21" ht="240" x14ac:dyDescent="0.25">
      <c r="A23" s="3">
        <v>2404</v>
      </c>
      <c r="B23" s="4" t="s">
        <v>228</v>
      </c>
      <c r="C23" s="3" t="s">
        <v>87</v>
      </c>
      <c r="D23" s="4" t="s">
        <v>88</v>
      </c>
      <c r="E23" s="3">
        <v>3</v>
      </c>
      <c r="F23" s="4" t="s">
        <v>120</v>
      </c>
      <c r="G23" s="3">
        <v>1</v>
      </c>
      <c r="H23" s="4" t="s">
        <v>240</v>
      </c>
      <c r="I23" s="4" t="s">
        <v>229</v>
      </c>
      <c r="J23" s="3">
        <v>8</v>
      </c>
      <c r="K23" s="5">
        <v>2000</v>
      </c>
      <c r="L23" s="5">
        <v>16000</v>
      </c>
      <c r="M23" s="6">
        <v>42036</v>
      </c>
      <c r="N23" s="6">
        <v>42036</v>
      </c>
      <c r="O23" s="7" t="s">
        <v>255</v>
      </c>
      <c r="P23" s="3" t="s">
        <v>91</v>
      </c>
      <c r="Q23" s="4" t="s">
        <v>152</v>
      </c>
      <c r="R23" s="4" t="s">
        <v>92</v>
      </c>
      <c r="S23" s="3" t="s">
        <v>93</v>
      </c>
      <c r="T23" s="4" t="s">
        <v>155</v>
      </c>
      <c r="U23" s="4" t="s">
        <v>224</v>
      </c>
    </row>
    <row r="24" spans="1:21" ht="240" x14ac:dyDescent="0.25">
      <c r="A24" s="8">
        <v>2404</v>
      </c>
      <c r="B24" s="9" t="s">
        <v>228</v>
      </c>
      <c r="C24" s="8" t="s">
        <v>87</v>
      </c>
      <c r="D24" s="9" t="s">
        <v>88</v>
      </c>
      <c r="E24" s="8">
        <v>3</v>
      </c>
      <c r="F24" s="9" t="s">
        <v>120</v>
      </c>
      <c r="G24" s="8">
        <v>1</v>
      </c>
      <c r="H24" s="9" t="s">
        <v>240</v>
      </c>
      <c r="I24" s="9" t="s">
        <v>23</v>
      </c>
      <c r="J24" s="8">
        <v>200</v>
      </c>
      <c r="K24" s="10">
        <v>200</v>
      </c>
      <c r="L24" s="10">
        <v>40000</v>
      </c>
      <c r="M24" s="11">
        <v>42036</v>
      </c>
      <c r="N24" s="11">
        <v>42036</v>
      </c>
      <c r="O24" s="12" t="s">
        <v>256</v>
      </c>
      <c r="P24" s="8" t="s">
        <v>257</v>
      </c>
      <c r="Q24" s="9" t="s">
        <v>152</v>
      </c>
      <c r="R24" s="9" t="s">
        <v>92</v>
      </c>
      <c r="S24" s="8" t="s">
        <v>93</v>
      </c>
      <c r="T24" s="9" t="s">
        <v>155</v>
      </c>
      <c r="U24" s="9" t="s">
        <v>224</v>
      </c>
    </row>
    <row r="25" spans="1:21" ht="240" x14ac:dyDescent="0.25">
      <c r="A25" s="3">
        <v>2404</v>
      </c>
      <c r="B25" s="4" t="s">
        <v>228</v>
      </c>
      <c r="C25" s="3" t="s">
        <v>87</v>
      </c>
      <c r="D25" s="4" t="s">
        <v>88</v>
      </c>
      <c r="E25" s="3">
        <v>3</v>
      </c>
      <c r="F25" s="4" t="s">
        <v>120</v>
      </c>
      <c r="G25" s="3">
        <v>1</v>
      </c>
      <c r="H25" s="4" t="s">
        <v>240</v>
      </c>
      <c r="I25" s="4" t="s">
        <v>23</v>
      </c>
      <c r="J25" s="3">
        <v>2</v>
      </c>
      <c r="K25" s="5">
        <v>2000</v>
      </c>
      <c r="L25" s="5">
        <v>4000</v>
      </c>
      <c r="M25" s="6">
        <v>42036</v>
      </c>
      <c r="N25" s="6">
        <v>42095</v>
      </c>
      <c r="O25" s="7" t="s">
        <v>258</v>
      </c>
      <c r="P25" s="3" t="s">
        <v>91</v>
      </c>
      <c r="Q25" s="4" t="s">
        <v>152</v>
      </c>
      <c r="R25" s="4" t="s">
        <v>92</v>
      </c>
      <c r="S25" s="3" t="s">
        <v>93</v>
      </c>
      <c r="T25" s="4" t="s">
        <v>155</v>
      </c>
      <c r="U25" s="4" t="s">
        <v>224</v>
      </c>
    </row>
    <row r="26" spans="1:21" ht="240" x14ac:dyDescent="0.25">
      <c r="A26" s="8">
        <v>2404</v>
      </c>
      <c r="B26" s="9" t="s">
        <v>228</v>
      </c>
      <c r="C26" s="8" t="s">
        <v>87</v>
      </c>
      <c r="D26" s="9" t="s">
        <v>88</v>
      </c>
      <c r="E26" s="8">
        <v>3</v>
      </c>
      <c r="F26" s="9" t="s">
        <v>120</v>
      </c>
      <c r="G26" s="8">
        <v>1</v>
      </c>
      <c r="H26" s="9" t="s">
        <v>240</v>
      </c>
      <c r="I26" s="9" t="s">
        <v>23</v>
      </c>
      <c r="J26" s="8">
        <v>8</v>
      </c>
      <c r="K26" s="10">
        <v>2000</v>
      </c>
      <c r="L26" s="10">
        <v>16000</v>
      </c>
      <c r="M26" s="11">
        <v>42036</v>
      </c>
      <c r="N26" s="11">
        <v>42064</v>
      </c>
      <c r="O26" s="12" t="s">
        <v>259</v>
      </c>
      <c r="P26" s="8" t="s">
        <v>91</v>
      </c>
      <c r="Q26" s="9" t="s">
        <v>152</v>
      </c>
      <c r="R26" s="9" t="s">
        <v>92</v>
      </c>
      <c r="S26" s="8" t="s">
        <v>93</v>
      </c>
      <c r="T26" s="9" t="s">
        <v>155</v>
      </c>
      <c r="U26" s="9" t="s">
        <v>224</v>
      </c>
    </row>
    <row r="27" spans="1:21" ht="240" x14ac:dyDescent="0.25">
      <c r="A27" s="3">
        <v>2404</v>
      </c>
      <c r="B27" s="4" t="s">
        <v>228</v>
      </c>
      <c r="C27" s="3" t="s">
        <v>87</v>
      </c>
      <c r="D27" s="4" t="s">
        <v>88</v>
      </c>
      <c r="E27" s="3">
        <v>3</v>
      </c>
      <c r="F27" s="4" t="s">
        <v>120</v>
      </c>
      <c r="G27" s="3">
        <v>1</v>
      </c>
      <c r="H27" s="4" t="s">
        <v>240</v>
      </c>
      <c r="I27" s="4" t="s">
        <v>23</v>
      </c>
      <c r="J27" s="3">
        <v>3</v>
      </c>
      <c r="K27" s="5">
        <v>6000</v>
      </c>
      <c r="L27" s="5">
        <v>18000</v>
      </c>
      <c r="M27" s="6">
        <v>42036</v>
      </c>
      <c r="N27" s="6">
        <v>42095</v>
      </c>
      <c r="O27" s="7" t="s">
        <v>260</v>
      </c>
      <c r="P27" s="3" t="s">
        <v>91</v>
      </c>
      <c r="Q27" s="4" t="s">
        <v>152</v>
      </c>
      <c r="R27" s="4" t="s">
        <v>92</v>
      </c>
      <c r="S27" s="3" t="s">
        <v>93</v>
      </c>
      <c r="T27" s="4" t="s">
        <v>155</v>
      </c>
      <c r="U27" s="4" t="s">
        <v>224</v>
      </c>
    </row>
    <row r="28" spans="1:21" ht="240" x14ac:dyDescent="0.25">
      <c r="A28" s="8">
        <v>2821</v>
      </c>
      <c r="B28" s="9" t="s">
        <v>403</v>
      </c>
      <c r="C28" s="8" t="s">
        <v>87</v>
      </c>
      <c r="D28" s="9" t="s">
        <v>88</v>
      </c>
      <c r="E28" s="8">
        <v>1</v>
      </c>
      <c r="F28" s="9" t="s">
        <v>404</v>
      </c>
      <c r="G28" s="8">
        <v>2</v>
      </c>
      <c r="H28" s="9" t="s">
        <v>80</v>
      </c>
      <c r="I28" s="9" t="s">
        <v>250</v>
      </c>
      <c r="J28" s="8">
        <v>2</v>
      </c>
      <c r="K28" s="10">
        <v>240</v>
      </c>
      <c r="L28" s="10">
        <v>480</v>
      </c>
      <c r="M28" s="11">
        <v>42036</v>
      </c>
      <c r="N28" s="11">
        <v>42064</v>
      </c>
      <c r="O28" s="12" t="s">
        <v>405</v>
      </c>
      <c r="P28" s="8" t="s">
        <v>406</v>
      </c>
      <c r="Q28" s="9" t="s">
        <v>390</v>
      </c>
      <c r="R28" s="9" t="s">
        <v>391</v>
      </c>
      <c r="S28" s="8" t="s">
        <v>392</v>
      </c>
      <c r="T28" s="9" t="s">
        <v>393</v>
      </c>
      <c r="U28" s="9" t="s">
        <v>224</v>
      </c>
    </row>
    <row r="29" spans="1:21" ht="240" x14ac:dyDescent="0.25">
      <c r="A29" s="3">
        <v>2821</v>
      </c>
      <c r="B29" s="4" t="s">
        <v>403</v>
      </c>
      <c r="C29" s="3" t="s">
        <v>87</v>
      </c>
      <c r="D29" s="4" t="s">
        <v>88</v>
      </c>
      <c r="E29" s="3">
        <v>1</v>
      </c>
      <c r="F29" s="4" t="s">
        <v>404</v>
      </c>
      <c r="G29" s="3">
        <v>2</v>
      </c>
      <c r="H29" s="4" t="s">
        <v>80</v>
      </c>
      <c r="I29" s="4" t="s">
        <v>250</v>
      </c>
      <c r="J29" s="3">
        <v>6</v>
      </c>
      <c r="K29" s="5">
        <v>76</v>
      </c>
      <c r="L29" s="5">
        <v>456</v>
      </c>
      <c r="M29" s="6">
        <v>42036</v>
      </c>
      <c r="N29" s="6">
        <v>42064</v>
      </c>
      <c r="O29" s="7" t="s">
        <v>407</v>
      </c>
      <c r="P29" s="3" t="s">
        <v>91</v>
      </c>
      <c r="Q29" s="4" t="s">
        <v>390</v>
      </c>
      <c r="R29" s="4" t="s">
        <v>391</v>
      </c>
      <c r="S29" s="3" t="s">
        <v>392</v>
      </c>
      <c r="T29" s="4" t="s">
        <v>393</v>
      </c>
      <c r="U29" s="4" t="s">
        <v>224</v>
      </c>
    </row>
    <row r="30" spans="1:21" ht="240" x14ac:dyDescent="0.25">
      <c r="A30" s="8">
        <v>2821</v>
      </c>
      <c r="B30" s="9" t="s">
        <v>403</v>
      </c>
      <c r="C30" s="8" t="s">
        <v>87</v>
      </c>
      <c r="D30" s="9" t="s">
        <v>88</v>
      </c>
      <c r="E30" s="8">
        <v>1</v>
      </c>
      <c r="F30" s="9" t="s">
        <v>404</v>
      </c>
      <c r="G30" s="8">
        <v>2</v>
      </c>
      <c r="H30" s="9" t="s">
        <v>80</v>
      </c>
      <c r="I30" s="9" t="s">
        <v>250</v>
      </c>
      <c r="J30" s="8">
        <v>3</v>
      </c>
      <c r="K30" s="10">
        <v>1140</v>
      </c>
      <c r="L30" s="10">
        <v>3420</v>
      </c>
      <c r="M30" s="11">
        <v>42036</v>
      </c>
      <c r="N30" s="11">
        <v>42064</v>
      </c>
      <c r="O30" s="12" t="s">
        <v>408</v>
      </c>
      <c r="P30" s="8" t="s">
        <v>91</v>
      </c>
      <c r="Q30" s="9" t="s">
        <v>390</v>
      </c>
      <c r="R30" s="9" t="s">
        <v>391</v>
      </c>
      <c r="S30" s="8" t="s">
        <v>392</v>
      </c>
      <c r="T30" s="9" t="s">
        <v>393</v>
      </c>
      <c r="U30" s="9" t="s">
        <v>224</v>
      </c>
    </row>
    <row r="31" spans="1:21" ht="270" x14ac:dyDescent="0.25">
      <c r="A31" s="3">
        <v>2821</v>
      </c>
      <c r="B31" s="4" t="s">
        <v>403</v>
      </c>
      <c r="C31" s="3" t="s">
        <v>87</v>
      </c>
      <c r="D31" s="4" t="s">
        <v>88</v>
      </c>
      <c r="E31" s="3">
        <v>2</v>
      </c>
      <c r="F31" s="4" t="s">
        <v>239</v>
      </c>
      <c r="G31" s="3">
        <v>1</v>
      </c>
      <c r="H31" s="4" t="s">
        <v>352</v>
      </c>
      <c r="I31" s="4" t="s">
        <v>89</v>
      </c>
      <c r="J31" s="3">
        <v>40</v>
      </c>
      <c r="K31" s="5">
        <v>203</v>
      </c>
      <c r="L31" s="5">
        <v>8120</v>
      </c>
      <c r="M31" s="6">
        <v>42036</v>
      </c>
      <c r="N31" s="6">
        <v>42095</v>
      </c>
      <c r="O31" s="7" t="s">
        <v>414</v>
      </c>
      <c r="P31" s="3" t="s">
        <v>91</v>
      </c>
      <c r="Q31" s="4" t="s">
        <v>390</v>
      </c>
      <c r="R31" s="4" t="s">
        <v>391</v>
      </c>
      <c r="S31" s="3" t="s">
        <v>392</v>
      </c>
      <c r="T31" s="4" t="s">
        <v>393</v>
      </c>
      <c r="U31" s="4" t="s">
        <v>224</v>
      </c>
    </row>
    <row r="32" spans="1:21" ht="270" x14ac:dyDescent="0.25">
      <c r="A32" s="8">
        <v>2821</v>
      </c>
      <c r="B32" s="9" t="s">
        <v>403</v>
      </c>
      <c r="C32" s="8" t="s">
        <v>87</v>
      </c>
      <c r="D32" s="9" t="s">
        <v>88</v>
      </c>
      <c r="E32" s="8">
        <v>2</v>
      </c>
      <c r="F32" s="9" t="s">
        <v>239</v>
      </c>
      <c r="G32" s="8">
        <v>1</v>
      </c>
      <c r="H32" s="9" t="s">
        <v>352</v>
      </c>
      <c r="I32" s="9" t="s">
        <v>250</v>
      </c>
      <c r="J32" s="8">
        <v>1</v>
      </c>
      <c r="K32" s="10">
        <v>3664</v>
      </c>
      <c r="L32" s="10">
        <v>3664</v>
      </c>
      <c r="M32" s="11">
        <v>42036</v>
      </c>
      <c r="N32" s="11">
        <v>42064</v>
      </c>
      <c r="O32" s="12" t="s">
        <v>415</v>
      </c>
      <c r="P32" s="8" t="s">
        <v>91</v>
      </c>
      <c r="Q32" s="9" t="s">
        <v>390</v>
      </c>
      <c r="R32" s="9" t="s">
        <v>391</v>
      </c>
      <c r="S32" s="8" t="s">
        <v>392</v>
      </c>
      <c r="T32" s="9" t="s">
        <v>393</v>
      </c>
      <c r="U32" s="9" t="s">
        <v>224</v>
      </c>
    </row>
    <row r="33" spans="1:21" ht="270" x14ac:dyDescent="0.25">
      <c r="A33" s="8">
        <v>2821</v>
      </c>
      <c r="B33" s="9" t="s">
        <v>403</v>
      </c>
      <c r="C33" s="8" t="s">
        <v>87</v>
      </c>
      <c r="D33" s="9" t="s">
        <v>88</v>
      </c>
      <c r="E33" s="8">
        <v>2</v>
      </c>
      <c r="F33" s="9" t="s">
        <v>239</v>
      </c>
      <c r="G33" s="8">
        <v>1</v>
      </c>
      <c r="H33" s="9" t="s">
        <v>352</v>
      </c>
      <c r="I33" s="9" t="s">
        <v>23</v>
      </c>
      <c r="J33" s="8">
        <v>6</v>
      </c>
      <c r="K33" s="10">
        <v>5829</v>
      </c>
      <c r="L33" s="10">
        <v>34974</v>
      </c>
      <c r="M33" s="11">
        <v>42036</v>
      </c>
      <c r="N33" s="11">
        <v>42095</v>
      </c>
      <c r="O33" s="12" t="s">
        <v>417</v>
      </c>
      <c r="P33" s="8" t="s">
        <v>91</v>
      </c>
      <c r="Q33" s="9" t="s">
        <v>390</v>
      </c>
      <c r="R33" s="9" t="s">
        <v>391</v>
      </c>
      <c r="S33" s="8" t="s">
        <v>392</v>
      </c>
      <c r="T33" s="9" t="s">
        <v>393</v>
      </c>
      <c r="U33" s="9" t="s">
        <v>224</v>
      </c>
    </row>
    <row r="34" spans="1:21" ht="270" x14ac:dyDescent="0.25">
      <c r="A34" s="8">
        <v>2821</v>
      </c>
      <c r="B34" s="9" t="s">
        <v>403</v>
      </c>
      <c r="C34" s="8" t="s">
        <v>87</v>
      </c>
      <c r="D34" s="9" t="s">
        <v>88</v>
      </c>
      <c r="E34" s="8">
        <v>2</v>
      </c>
      <c r="F34" s="9" t="s">
        <v>239</v>
      </c>
      <c r="G34" s="8">
        <v>1</v>
      </c>
      <c r="H34" s="9" t="s">
        <v>352</v>
      </c>
      <c r="I34" s="9" t="s">
        <v>23</v>
      </c>
      <c r="J34" s="8">
        <v>160</v>
      </c>
      <c r="K34" s="10">
        <v>68</v>
      </c>
      <c r="L34" s="10">
        <v>10880</v>
      </c>
      <c r="M34" s="11">
        <v>42036</v>
      </c>
      <c r="N34" s="11">
        <v>42125</v>
      </c>
      <c r="O34" s="12" t="s">
        <v>419</v>
      </c>
      <c r="P34" s="8" t="s">
        <v>91</v>
      </c>
      <c r="Q34" s="9" t="s">
        <v>390</v>
      </c>
      <c r="R34" s="9" t="s">
        <v>391</v>
      </c>
      <c r="S34" s="8" t="s">
        <v>392</v>
      </c>
      <c r="T34" s="9" t="s">
        <v>393</v>
      </c>
      <c r="U34" s="9" t="s">
        <v>224</v>
      </c>
    </row>
    <row r="35" spans="1:21" ht="270" x14ac:dyDescent="0.25">
      <c r="A35" s="3">
        <v>2821</v>
      </c>
      <c r="B35" s="4" t="s">
        <v>403</v>
      </c>
      <c r="C35" s="3" t="s">
        <v>87</v>
      </c>
      <c r="D35" s="4" t="s">
        <v>88</v>
      </c>
      <c r="E35" s="3">
        <v>2</v>
      </c>
      <c r="F35" s="4" t="s">
        <v>239</v>
      </c>
      <c r="G35" s="3">
        <v>1</v>
      </c>
      <c r="H35" s="4" t="s">
        <v>352</v>
      </c>
      <c r="I35" s="4" t="s">
        <v>23</v>
      </c>
      <c r="J35" s="3">
        <v>80</v>
      </c>
      <c r="K35" s="5">
        <v>85</v>
      </c>
      <c r="L35" s="5">
        <v>6800</v>
      </c>
      <c r="M35" s="6">
        <v>42036</v>
      </c>
      <c r="N35" s="6">
        <v>42064</v>
      </c>
      <c r="O35" s="7" t="s">
        <v>420</v>
      </c>
      <c r="P35" s="3" t="s">
        <v>91</v>
      </c>
      <c r="Q35" s="4" t="s">
        <v>390</v>
      </c>
      <c r="R35" s="4" t="s">
        <v>391</v>
      </c>
      <c r="S35" s="3" t="s">
        <v>392</v>
      </c>
      <c r="T35" s="4" t="s">
        <v>393</v>
      </c>
      <c r="U35" s="4" t="s">
        <v>224</v>
      </c>
    </row>
    <row r="36" spans="1:21" ht="270" x14ac:dyDescent="0.25">
      <c r="A36" s="8">
        <v>2821</v>
      </c>
      <c r="B36" s="9" t="s">
        <v>403</v>
      </c>
      <c r="C36" s="8" t="s">
        <v>87</v>
      </c>
      <c r="D36" s="9" t="s">
        <v>88</v>
      </c>
      <c r="E36" s="8">
        <v>2</v>
      </c>
      <c r="F36" s="9" t="s">
        <v>239</v>
      </c>
      <c r="G36" s="8">
        <v>1</v>
      </c>
      <c r="H36" s="9" t="s">
        <v>352</v>
      </c>
      <c r="I36" s="9" t="s">
        <v>89</v>
      </c>
      <c r="J36" s="8">
        <v>2</v>
      </c>
      <c r="K36" s="10">
        <v>8700</v>
      </c>
      <c r="L36" s="10">
        <v>17400</v>
      </c>
      <c r="M36" s="11">
        <v>42036</v>
      </c>
      <c r="N36" s="11">
        <v>42064</v>
      </c>
      <c r="O36" s="12" t="s">
        <v>421</v>
      </c>
      <c r="P36" s="8" t="s">
        <v>91</v>
      </c>
      <c r="Q36" s="9" t="s">
        <v>390</v>
      </c>
      <c r="R36" s="9" t="s">
        <v>391</v>
      </c>
      <c r="S36" s="8" t="s">
        <v>392</v>
      </c>
      <c r="T36" s="9" t="s">
        <v>393</v>
      </c>
      <c r="U36" s="9" t="s">
        <v>224</v>
      </c>
    </row>
    <row r="37" spans="1:21" ht="270" x14ac:dyDescent="0.25">
      <c r="A37" s="8">
        <v>2821</v>
      </c>
      <c r="B37" s="9" t="s">
        <v>403</v>
      </c>
      <c r="C37" s="8" t="s">
        <v>87</v>
      </c>
      <c r="D37" s="9" t="s">
        <v>88</v>
      </c>
      <c r="E37" s="8">
        <v>2</v>
      </c>
      <c r="F37" s="9" t="s">
        <v>239</v>
      </c>
      <c r="G37" s="8">
        <v>1</v>
      </c>
      <c r="H37" s="9" t="s">
        <v>352</v>
      </c>
      <c r="I37" s="9" t="s">
        <v>23</v>
      </c>
      <c r="J37" s="8">
        <v>6</v>
      </c>
      <c r="K37" s="10">
        <v>1077</v>
      </c>
      <c r="L37" s="10">
        <v>6462</v>
      </c>
      <c r="M37" s="11">
        <v>42036</v>
      </c>
      <c r="N37" s="11">
        <v>42125</v>
      </c>
      <c r="O37" s="12" t="s">
        <v>423</v>
      </c>
      <c r="P37" s="8" t="s">
        <v>91</v>
      </c>
      <c r="Q37" s="9" t="s">
        <v>390</v>
      </c>
      <c r="R37" s="9" t="s">
        <v>391</v>
      </c>
      <c r="S37" s="8" t="s">
        <v>392</v>
      </c>
      <c r="T37" s="9" t="s">
        <v>393</v>
      </c>
      <c r="U37" s="9" t="s">
        <v>224</v>
      </c>
    </row>
    <row r="38" spans="1:21" ht="270" x14ac:dyDescent="0.25">
      <c r="A38" s="3">
        <v>2821</v>
      </c>
      <c r="B38" s="4" t="s">
        <v>403</v>
      </c>
      <c r="C38" s="3" t="s">
        <v>87</v>
      </c>
      <c r="D38" s="4" t="s">
        <v>88</v>
      </c>
      <c r="E38" s="3">
        <v>2</v>
      </c>
      <c r="F38" s="4" t="s">
        <v>239</v>
      </c>
      <c r="G38" s="3">
        <v>1</v>
      </c>
      <c r="H38" s="4" t="s">
        <v>352</v>
      </c>
      <c r="I38" s="4" t="s">
        <v>89</v>
      </c>
      <c r="J38" s="3">
        <v>80</v>
      </c>
      <c r="K38" s="5">
        <v>113</v>
      </c>
      <c r="L38" s="5">
        <v>9040</v>
      </c>
      <c r="M38" s="6">
        <v>42036</v>
      </c>
      <c r="N38" s="6">
        <v>42064</v>
      </c>
      <c r="O38" s="7" t="s">
        <v>427</v>
      </c>
      <c r="P38" s="3" t="s">
        <v>91</v>
      </c>
      <c r="Q38" s="4" t="s">
        <v>390</v>
      </c>
      <c r="R38" s="4" t="s">
        <v>391</v>
      </c>
      <c r="S38" s="3" t="s">
        <v>392</v>
      </c>
      <c r="T38" s="4" t="s">
        <v>393</v>
      </c>
      <c r="U38" s="4" t="s">
        <v>224</v>
      </c>
    </row>
    <row r="39" spans="1:21" ht="270" x14ac:dyDescent="0.25">
      <c r="A39" s="8">
        <v>2821</v>
      </c>
      <c r="B39" s="9" t="s">
        <v>403</v>
      </c>
      <c r="C39" s="8" t="s">
        <v>87</v>
      </c>
      <c r="D39" s="9" t="s">
        <v>88</v>
      </c>
      <c r="E39" s="8">
        <v>2</v>
      </c>
      <c r="F39" s="9" t="s">
        <v>239</v>
      </c>
      <c r="G39" s="8">
        <v>1</v>
      </c>
      <c r="H39" s="9" t="s">
        <v>352</v>
      </c>
      <c r="I39" s="9" t="s">
        <v>89</v>
      </c>
      <c r="J39" s="8">
        <v>4</v>
      </c>
      <c r="K39" s="10">
        <v>202</v>
      </c>
      <c r="L39" s="10">
        <v>808</v>
      </c>
      <c r="M39" s="11">
        <v>42036</v>
      </c>
      <c r="N39" s="11">
        <v>42095</v>
      </c>
      <c r="O39" s="12" t="s">
        <v>430</v>
      </c>
      <c r="P39" s="8" t="s">
        <v>91</v>
      </c>
      <c r="Q39" s="9" t="s">
        <v>390</v>
      </c>
      <c r="R39" s="9" t="s">
        <v>391</v>
      </c>
      <c r="S39" s="8" t="s">
        <v>392</v>
      </c>
      <c r="T39" s="9" t="s">
        <v>393</v>
      </c>
      <c r="U39" s="9" t="s">
        <v>224</v>
      </c>
    </row>
    <row r="40" spans="1:21" ht="270" x14ac:dyDescent="0.25">
      <c r="A40" s="8">
        <v>2881</v>
      </c>
      <c r="B40" s="9" t="s">
        <v>447</v>
      </c>
      <c r="C40" s="8" t="s">
        <v>87</v>
      </c>
      <c r="D40" s="9" t="s">
        <v>88</v>
      </c>
      <c r="E40" s="8">
        <v>2</v>
      </c>
      <c r="F40" s="9" t="s">
        <v>120</v>
      </c>
      <c r="G40" s="8">
        <v>1</v>
      </c>
      <c r="H40" s="9" t="s">
        <v>448</v>
      </c>
      <c r="I40" s="9" t="s">
        <v>89</v>
      </c>
      <c r="J40" s="8">
        <v>300</v>
      </c>
      <c r="K40" s="10">
        <v>60</v>
      </c>
      <c r="L40" s="10">
        <v>18000</v>
      </c>
      <c r="M40" s="11">
        <v>42036</v>
      </c>
      <c r="N40" s="11">
        <v>42125</v>
      </c>
      <c r="O40" s="12" t="s">
        <v>454</v>
      </c>
      <c r="P40" s="8" t="s">
        <v>91</v>
      </c>
      <c r="Q40" s="9" t="s">
        <v>365</v>
      </c>
      <c r="R40" s="9" t="s">
        <v>92</v>
      </c>
      <c r="S40" s="8" t="s">
        <v>367</v>
      </c>
      <c r="T40" s="9" t="s">
        <v>368</v>
      </c>
      <c r="U40" s="9" t="s">
        <v>224</v>
      </c>
    </row>
    <row r="41" spans="1:21" ht="270" x14ac:dyDescent="0.25">
      <c r="A41" s="3">
        <v>2881</v>
      </c>
      <c r="B41" s="4" t="s">
        <v>447</v>
      </c>
      <c r="C41" s="3" t="s">
        <v>87</v>
      </c>
      <c r="D41" s="4" t="s">
        <v>88</v>
      </c>
      <c r="E41" s="3">
        <v>2</v>
      </c>
      <c r="F41" s="4" t="s">
        <v>120</v>
      </c>
      <c r="G41" s="3">
        <v>1</v>
      </c>
      <c r="H41" s="4" t="s">
        <v>448</v>
      </c>
      <c r="I41" s="4" t="s">
        <v>89</v>
      </c>
      <c r="J41" s="3">
        <v>50</v>
      </c>
      <c r="K41" s="5">
        <v>250</v>
      </c>
      <c r="L41" s="5">
        <v>12500</v>
      </c>
      <c r="M41" s="6">
        <v>42036</v>
      </c>
      <c r="N41" s="6">
        <v>42064</v>
      </c>
      <c r="O41" s="7" t="s">
        <v>455</v>
      </c>
      <c r="P41" s="3" t="s">
        <v>178</v>
      </c>
      <c r="Q41" s="4" t="s">
        <v>365</v>
      </c>
      <c r="R41" s="4" t="s">
        <v>92</v>
      </c>
      <c r="S41" s="3" t="s">
        <v>367</v>
      </c>
      <c r="T41" s="4" t="s">
        <v>368</v>
      </c>
      <c r="U41" s="4" t="s">
        <v>224</v>
      </c>
    </row>
    <row r="42" spans="1:21" ht="164.25" customHeight="1" x14ac:dyDescent="0.25">
      <c r="A42" s="8">
        <v>2385</v>
      </c>
      <c r="B42" s="9" t="s">
        <v>171</v>
      </c>
      <c r="C42" s="8" t="s">
        <v>172</v>
      </c>
      <c r="D42" s="9" t="s">
        <v>173</v>
      </c>
      <c r="E42" s="8">
        <v>1</v>
      </c>
      <c r="F42" s="9" t="s">
        <v>174</v>
      </c>
      <c r="G42" s="8">
        <v>2</v>
      </c>
      <c r="H42" s="9" t="s">
        <v>175</v>
      </c>
      <c r="I42" s="9" t="s">
        <v>176</v>
      </c>
      <c r="J42" s="8">
        <v>1</v>
      </c>
      <c r="K42" s="10">
        <v>13249</v>
      </c>
      <c r="L42" s="10">
        <v>13249</v>
      </c>
      <c r="M42" s="11">
        <v>42095</v>
      </c>
      <c r="N42" s="11">
        <v>42246</v>
      </c>
      <c r="O42" s="12" t="s">
        <v>177</v>
      </c>
      <c r="P42" s="8" t="s">
        <v>178</v>
      </c>
      <c r="Q42" s="9" t="s">
        <v>152</v>
      </c>
      <c r="R42" s="9" t="s">
        <v>153</v>
      </c>
      <c r="S42" s="8" t="s">
        <v>154</v>
      </c>
      <c r="T42" s="9" t="s">
        <v>155</v>
      </c>
      <c r="U42" s="9" t="s">
        <v>179</v>
      </c>
    </row>
    <row r="43" spans="1:21" ht="21" x14ac:dyDescent="0.35">
      <c r="L43" s="27">
        <f>SUM(L2:L42)</f>
        <v>478970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opLeftCell="E14" workbookViewId="0">
      <selection activeCell="L15" sqref="L15"/>
    </sheetView>
  </sheetViews>
  <sheetFormatPr baseColWidth="10" defaultRowHeight="15" x14ac:dyDescent="0.25"/>
  <cols>
    <col min="2" max="2" width="27.28515625" customWidth="1"/>
    <col min="4" max="4" width="26.85546875" customWidth="1"/>
    <col min="6" max="6" width="28.7109375" customWidth="1"/>
    <col min="8" max="8" width="26.85546875" customWidth="1"/>
    <col min="9" max="9" width="19.5703125" customWidth="1"/>
    <col min="11" max="11" width="14.85546875" customWidth="1"/>
    <col min="12" max="12" width="18.85546875" bestFit="1" customWidth="1"/>
    <col min="13" max="13" width="14.7109375" customWidth="1"/>
    <col min="14" max="14" width="16.140625" customWidth="1"/>
    <col min="15" max="15" width="36.140625" customWidth="1"/>
    <col min="16" max="16" width="13" customWidth="1"/>
    <col min="17" max="17" width="14.7109375" customWidth="1"/>
    <col min="18" max="18" width="17.7109375" customWidth="1"/>
    <col min="19" max="19" width="14.140625" customWidth="1"/>
    <col min="20" max="20" width="16.28515625" customWidth="1"/>
    <col min="21" max="21" width="16.140625" customWidth="1"/>
  </cols>
  <sheetData>
    <row r="1" spans="1:21" ht="75"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210" x14ac:dyDescent="0.25">
      <c r="A2" s="8">
        <v>2342</v>
      </c>
      <c r="B2" s="9" t="s">
        <v>123</v>
      </c>
      <c r="C2" s="8" t="s">
        <v>87</v>
      </c>
      <c r="D2" s="9" t="s">
        <v>88</v>
      </c>
      <c r="E2" s="8">
        <v>1</v>
      </c>
      <c r="F2" s="9" t="s">
        <v>124</v>
      </c>
      <c r="G2" s="8">
        <v>2</v>
      </c>
      <c r="H2" s="9" t="s">
        <v>80</v>
      </c>
      <c r="I2" s="9" t="s">
        <v>125</v>
      </c>
      <c r="J2" s="8">
        <v>1</v>
      </c>
      <c r="K2" s="10">
        <v>40000</v>
      </c>
      <c r="L2" s="10">
        <v>40000</v>
      </c>
      <c r="M2" s="11">
        <v>42036</v>
      </c>
      <c r="N2" s="11">
        <v>42154</v>
      </c>
      <c r="O2" s="12" t="s">
        <v>126</v>
      </c>
      <c r="P2" s="8" t="s">
        <v>39</v>
      </c>
      <c r="Q2" s="9" t="s">
        <v>32</v>
      </c>
      <c r="R2" s="9" t="s">
        <v>92</v>
      </c>
      <c r="S2" s="8" t="s">
        <v>93</v>
      </c>
      <c r="T2" s="9" t="s">
        <v>35</v>
      </c>
      <c r="U2" s="9" t="s">
        <v>39</v>
      </c>
    </row>
    <row r="3" spans="1:21" ht="195" x14ac:dyDescent="0.25">
      <c r="A3" s="8">
        <v>2403</v>
      </c>
      <c r="B3" s="9" t="s">
        <v>218</v>
      </c>
      <c r="C3" s="8" t="s">
        <v>219</v>
      </c>
      <c r="D3" s="9" t="s">
        <v>220</v>
      </c>
      <c r="E3" s="8">
        <v>1</v>
      </c>
      <c r="F3" s="9" t="s">
        <v>221</v>
      </c>
      <c r="G3" s="8">
        <v>2</v>
      </c>
      <c r="H3" s="9" t="s">
        <v>175</v>
      </c>
      <c r="I3" s="9" t="s">
        <v>222</v>
      </c>
      <c r="J3" s="8">
        <v>1</v>
      </c>
      <c r="K3" s="10">
        <v>15000</v>
      </c>
      <c r="L3" s="10">
        <v>15000</v>
      </c>
      <c r="M3" s="11">
        <v>42036</v>
      </c>
      <c r="N3" s="11">
        <v>42064</v>
      </c>
      <c r="O3" s="12" t="s">
        <v>223</v>
      </c>
      <c r="P3" s="8" t="s">
        <v>39</v>
      </c>
      <c r="Q3" s="9" t="s">
        <v>152</v>
      </c>
      <c r="R3" s="9" t="s">
        <v>92</v>
      </c>
      <c r="S3" s="8" t="s">
        <v>93</v>
      </c>
      <c r="T3" s="9" t="s">
        <v>155</v>
      </c>
      <c r="U3" s="9" t="s">
        <v>224</v>
      </c>
    </row>
    <row r="4" spans="1:21" ht="185.25" customHeight="1" x14ac:dyDescent="0.25">
      <c r="A4" s="3">
        <v>2403</v>
      </c>
      <c r="B4" s="4" t="s">
        <v>218</v>
      </c>
      <c r="C4" s="3" t="s">
        <v>219</v>
      </c>
      <c r="D4" s="4" t="s">
        <v>220</v>
      </c>
      <c r="E4" s="3">
        <v>1</v>
      </c>
      <c r="F4" s="4" t="s">
        <v>221</v>
      </c>
      <c r="G4" s="3">
        <v>2</v>
      </c>
      <c r="H4" s="4" t="s">
        <v>175</v>
      </c>
      <c r="I4" s="4" t="s">
        <v>222</v>
      </c>
      <c r="J4" s="3">
        <v>1</v>
      </c>
      <c r="K4" s="5">
        <v>40000</v>
      </c>
      <c r="L4" s="5">
        <v>40000</v>
      </c>
      <c r="M4" s="6">
        <v>42064</v>
      </c>
      <c r="N4" s="6">
        <v>42095</v>
      </c>
      <c r="O4" s="7" t="s">
        <v>225</v>
      </c>
      <c r="P4" s="3" t="s">
        <v>39</v>
      </c>
      <c r="Q4" s="4" t="s">
        <v>152</v>
      </c>
      <c r="R4" s="4" t="s">
        <v>92</v>
      </c>
      <c r="S4" s="3" t="s">
        <v>93</v>
      </c>
      <c r="T4" s="4" t="s">
        <v>155</v>
      </c>
      <c r="U4" s="4" t="s">
        <v>224</v>
      </c>
    </row>
    <row r="5" spans="1:21" ht="153" customHeight="1" x14ac:dyDescent="0.25">
      <c r="A5" s="8">
        <v>2403</v>
      </c>
      <c r="B5" s="9" t="s">
        <v>218</v>
      </c>
      <c r="C5" s="8" t="s">
        <v>219</v>
      </c>
      <c r="D5" s="9" t="s">
        <v>220</v>
      </c>
      <c r="E5" s="8">
        <v>1</v>
      </c>
      <c r="F5" s="9" t="s">
        <v>221</v>
      </c>
      <c r="G5" s="8">
        <v>2</v>
      </c>
      <c r="H5" s="9" t="s">
        <v>175</v>
      </c>
      <c r="I5" s="9" t="s">
        <v>226</v>
      </c>
      <c r="J5" s="8">
        <v>1</v>
      </c>
      <c r="K5" s="10">
        <v>75000</v>
      </c>
      <c r="L5" s="10">
        <v>75000</v>
      </c>
      <c r="M5" s="11">
        <v>42036</v>
      </c>
      <c r="N5" s="11">
        <v>42064</v>
      </c>
      <c r="O5" s="12" t="s">
        <v>227</v>
      </c>
      <c r="P5" s="8" t="s">
        <v>39</v>
      </c>
      <c r="Q5" s="9" t="s">
        <v>152</v>
      </c>
      <c r="R5" s="9" t="s">
        <v>153</v>
      </c>
      <c r="S5" s="8" t="s">
        <v>154</v>
      </c>
      <c r="T5" s="9" t="s">
        <v>155</v>
      </c>
      <c r="U5" s="9" t="s">
        <v>224</v>
      </c>
    </row>
    <row r="6" spans="1:21" ht="195" x14ac:dyDescent="0.25">
      <c r="A6" s="3">
        <v>2425</v>
      </c>
      <c r="B6" s="4" t="s">
        <v>270</v>
      </c>
      <c r="C6" s="3" t="s">
        <v>87</v>
      </c>
      <c r="D6" s="4" t="s">
        <v>88</v>
      </c>
      <c r="E6" s="3">
        <v>2</v>
      </c>
      <c r="F6" s="4" t="s">
        <v>239</v>
      </c>
      <c r="G6" s="3">
        <v>1</v>
      </c>
      <c r="H6" s="4" t="s">
        <v>240</v>
      </c>
      <c r="I6" s="4" t="s">
        <v>226</v>
      </c>
      <c r="J6" s="3">
        <v>1</v>
      </c>
      <c r="K6" s="5">
        <v>40000</v>
      </c>
      <c r="L6" s="5">
        <v>40000</v>
      </c>
      <c r="M6" s="6">
        <v>42036</v>
      </c>
      <c r="N6" s="6">
        <v>42095</v>
      </c>
      <c r="O6" s="7" t="s">
        <v>271</v>
      </c>
      <c r="P6" s="3" t="s">
        <v>39</v>
      </c>
      <c r="Q6" s="4" t="s">
        <v>152</v>
      </c>
      <c r="R6" s="4" t="s">
        <v>92</v>
      </c>
      <c r="S6" s="3" t="s">
        <v>93</v>
      </c>
      <c r="T6" s="4" t="s">
        <v>155</v>
      </c>
      <c r="U6" s="4" t="s">
        <v>224</v>
      </c>
    </row>
    <row r="7" spans="1:21" ht="195" x14ac:dyDescent="0.25">
      <c r="A7" s="3">
        <v>2695</v>
      </c>
      <c r="B7" s="4" t="s">
        <v>345</v>
      </c>
      <c r="C7" s="3" t="s">
        <v>87</v>
      </c>
      <c r="D7" s="4" t="s">
        <v>88</v>
      </c>
      <c r="E7" s="3">
        <v>1</v>
      </c>
      <c r="F7" s="4" t="s">
        <v>239</v>
      </c>
      <c r="G7" s="3">
        <v>1</v>
      </c>
      <c r="H7" s="4" t="s">
        <v>346</v>
      </c>
      <c r="I7" s="4" t="s">
        <v>347</v>
      </c>
      <c r="J7" s="3">
        <v>1</v>
      </c>
      <c r="K7" s="5">
        <v>70000</v>
      </c>
      <c r="L7" s="5">
        <v>70000</v>
      </c>
      <c r="M7" s="6">
        <v>42036</v>
      </c>
      <c r="N7" s="6">
        <v>42095</v>
      </c>
      <c r="O7" s="7" t="s">
        <v>348</v>
      </c>
      <c r="P7" s="3" t="s">
        <v>39</v>
      </c>
      <c r="Q7" s="4" t="s">
        <v>289</v>
      </c>
      <c r="R7" s="4" t="s">
        <v>285</v>
      </c>
      <c r="S7" s="3" t="s">
        <v>349</v>
      </c>
      <c r="T7" s="4" t="s">
        <v>287</v>
      </c>
      <c r="U7" s="4" t="s">
        <v>224</v>
      </c>
    </row>
    <row r="8" spans="1:21" ht="195" x14ac:dyDescent="0.25">
      <c r="A8" s="8">
        <v>2695</v>
      </c>
      <c r="B8" s="9" t="s">
        <v>345</v>
      </c>
      <c r="C8" s="8" t="s">
        <v>87</v>
      </c>
      <c r="D8" s="9" t="s">
        <v>88</v>
      </c>
      <c r="E8" s="8">
        <v>1</v>
      </c>
      <c r="F8" s="9" t="s">
        <v>239</v>
      </c>
      <c r="G8" s="8">
        <v>1</v>
      </c>
      <c r="H8" s="9" t="s">
        <v>346</v>
      </c>
      <c r="I8" s="9" t="s">
        <v>347</v>
      </c>
      <c r="J8" s="8">
        <v>1</v>
      </c>
      <c r="K8" s="10">
        <v>233992</v>
      </c>
      <c r="L8" s="10">
        <v>233992</v>
      </c>
      <c r="M8" s="11">
        <v>42036</v>
      </c>
      <c r="N8" s="11">
        <v>42125</v>
      </c>
      <c r="O8" s="12" t="s">
        <v>350</v>
      </c>
      <c r="P8" s="8" t="s">
        <v>39</v>
      </c>
      <c r="Q8" s="9" t="s">
        <v>289</v>
      </c>
      <c r="R8" s="9" t="s">
        <v>285</v>
      </c>
      <c r="S8" s="8" t="s">
        <v>286</v>
      </c>
      <c r="T8" s="9" t="s">
        <v>287</v>
      </c>
      <c r="U8" s="9" t="s">
        <v>224</v>
      </c>
    </row>
    <row r="9" spans="1:21" ht="195" x14ac:dyDescent="0.25">
      <c r="A9" s="3">
        <v>2705</v>
      </c>
      <c r="B9" s="4" t="s">
        <v>351</v>
      </c>
      <c r="C9" s="3" t="s">
        <v>87</v>
      </c>
      <c r="D9" s="4" t="s">
        <v>88</v>
      </c>
      <c r="E9" s="3">
        <v>2</v>
      </c>
      <c r="F9" s="4" t="s">
        <v>239</v>
      </c>
      <c r="G9" s="3">
        <v>1</v>
      </c>
      <c r="H9" s="4" t="s">
        <v>352</v>
      </c>
      <c r="I9" s="4" t="s">
        <v>20</v>
      </c>
      <c r="J9" s="3">
        <v>1</v>
      </c>
      <c r="K9" s="5">
        <v>40000</v>
      </c>
      <c r="L9" s="5">
        <v>40000</v>
      </c>
      <c r="M9" s="6">
        <v>42036</v>
      </c>
      <c r="N9" s="6">
        <v>42095</v>
      </c>
      <c r="O9" s="7" t="s">
        <v>353</v>
      </c>
      <c r="P9" s="3" t="s">
        <v>39</v>
      </c>
      <c r="Q9" s="4" t="s">
        <v>289</v>
      </c>
      <c r="R9" s="4" t="s">
        <v>285</v>
      </c>
      <c r="S9" s="3" t="s">
        <v>286</v>
      </c>
      <c r="T9" s="4" t="s">
        <v>287</v>
      </c>
      <c r="U9" s="4" t="s">
        <v>224</v>
      </c>
    </row>
    <row r="10" spans="1:21" ht="195" x14ac:dyDescent="0.25">
      <c r="A10" s="3">
        <v>2821</v>
      </c>
      <c r="B10" s="4" t="s">
        <v>403</v>
      </c>
      <c r="C10" s="3" t="s">
        <v>87</v>
      </c>
      <c r="D10" s="4" t="s">
        <v>88</v>
      </c>
      <c r="E10" s="3">
        <v>2</v>
      </c>
      <c r="F10" s="4" t="s">
        <v>239</v>
      </c>
      <c r="G10" s="3">
        <v>1</v>
      </c>
      <c r="H10" s="4" t="s">
        <v>352</v>
      </c>
      <c r="I10" s="4" t="s">
        <v>222</v>
      </c>
      <c r="J10" s="3">
        <v>1</v>
      </c>
      <c r="K10" s="5">
        <v>40000</v>
      </c>
      <c r="L10" s="5">
        <v>40000</v>
      </c>
      <c r="M10" s="6">
        <v>42036</v>
      </c>
      <c r="N10" s="6">
        <v>42064</v>
      </c>
      <c r="O10" s="7" t="s">
        <v>425</v>
      </c>
      <c r="P10" s="3" t="s">
        <v>91</v>
      </c>
      <c r="Q10" s="4" t="s">
        <v>390</v>
      </c>
      <c r="R10" s="4" t="s">
        <v>391</v>
      </c>
      <c r="S10" s="3" t="s">
        <v>392</v>
      </c>
      <c r="T10" s="4" t="s">
        <v>393</v>
      </c>
      <c r="U10" s="4" t="s">
        <v>39</v>
      </c>
    </row>
    <row r="11" spans="1:21" ht="195" x14ac:dyDescent="0.25">
      <c r="A11" s="8">
        <v>2824</v>
      </c>
      <c r="B11" s="9" t="s">
        <v>432</v>
      </c>
      <c r="C11" s="8" t="s">
        <v>87</v>
      </c>
      <c r="D11" s="9" t="s">
        <v>88</v>
      </c>
      <c r="E11" s="8">
        <v>2</v>
      </c>
      <c r="F11" s="9" t="s">
        <v>239</v>
      </c>
      <c r="G11" s="8">
        <v>1</v>
      </c>
      <c r="H11" s="9" t="s">
        <v>352</v>
      </c>
      <c r="I11" s="9" t="s">
        <v>226</v>
      </c>
      <c r="J11" s="8">
        <v>5</v>
      </c>
      <c r="K11" s="10">
        <v>2250</v>
      </c>
      <c r="L11" s="10">
        <v>11250</v>
      </c>
      <c r="M11" s="11">
        <v>42036</v>
      </c>
      <c r="N11" s="11">
        <v>42064</v>
      </c>
      <c r="O11" s="12" t="s">
        <v>433</v>
      </c>
      <c r="P11" s="8" t="s">
        <v>39</v>
      </c>
      <c r="Q11" s="9" t="s">
        <v>390</v>
      </c>
      <c r="R11" s="9" t="s">
        <v>391</v>
      </c>
      <c r="S11" s="8" t="s">
        <v>392</v>
      </c>
      <c r="T11" s="9" t="s">
        <v>393</v>
      </c>
      <c r="U11" s="9" t="s">
        <v>434</v>
      </c>
    </row>
    <row r="12" spans="1:21" ht="195" x14ac:dyDescent="0.25">
      <c r="A12" s="3">
        <v>2889</v>
      </c>
      <c r="B12" s="4" t="s">
        <v>463</v>
      </c>
      <c r="C12" s="3" t="s">
        <v>87</v>
      </c>
      <c r="D12" s="4" t="s">
        <v>88</v>
      </c>
      <c r="E12" s="3">
        <v>1</v>
      </c>
      <c r="F12" s="4" t="s">
        <v>355</v>
      </c>
      <c r="G12" s="3">
        <v>2</v>
      </c>
      <c r="H12" s="4" t="s">
        <v>80</v>
      </c>
      <c r="I12" s="4" t="s">
        <v>237</v>
      </c>
      <c r="J12" s="3">
        <v>1</v>
      </c>
      <c r="K12" s="5">
        <v>10000</v>
      </c>
      <c r="L12" s="5">
        <v>10000</v>
      </c>
      <c r="M12" s="6">
        <v>42036</v>
      </c>
      <c r="N12" s="6">
        <v>42064</v>
      </c>
      <c r="O12" s="7" t="s">
        <v>464</v>
      </c>
      <c r="P12" s="3" t="s">
        <v>39</v>
      </c>
      <c r="Q12" s="4" t="s">
        <v>365</v>
      </c>
      <c r="R12" s="4" t="s">
        <v>366</v>
      </c>
      <c r="S12" s="3" t="s">
        <v>367</v>
      </c>
      <c r="T12" s="4" t="s">
        <v>368</v>
      </c>
      <c r="U12" s="4" t="s">
        <v>465</v>
      </c>
    </row>
    <row r="13" spans="1:21" ht="195" x14ac:dyDescent="0.25">
      <c r="A13" s="8">
        <v>2889</v>
      </c>
      <c r="B13" s="9" t="s">
        <v>463</v>
      </c>
      <c r="C13" s="8" t="s">
        <v>87</v>
      </c>
      <c r="D13" s="9" t="s">
        <v>88</v>
      </c>
      <c r="E13" s="8">
        <v>1</v>
      </c>
      <c r="F13" s="9" t="s">
        <v>355</v>
      </c>
      <c r="G13" s="8">
        <v>2</v>
      </c>
      <c r="H13" s="9" t="s">
        <v>80</v>
      </c>
      <c r="I13" s="9" t="s">
        <v>237</v>
      </c>
      <c r="J13" s="8">
        <v>1</v>
      </c>
      <c r="K13" s="10">
        <v>40000</v>
      </c>
      <c r="L13" s="10">
        <v>40000</v>
      </c>
      <c r="M13" s="11">
        <v>42036</v>
      </c>
      <c r="N13" s="11">
        <v>42064</v>
      </c>
      <c r="O13" s="12" t="s">
        <v>466</v>
      </c>
      <c r="P13" s="8" t="s">
        <v>39</v>
      </c>
      <c r="Q13" s="9" t="s">
        <v>365</v>
      </c>
      <c r="R13" s="9" t="s">
        <v>366</v>
      </c>
      <c r="S13" s="8" t="s">
        <v>367</v>
      </c>
      <c r="T13" s="9" t="s">
        <v>368</v>
      </c>
      <c r="U13" s="9" t="s">
        <v>465</v>
      </c>
    </row>
    <row r="14" spans="1:21" ht="195" x14ac:dyDescent="0.25">
      <c r="A14" s="3">
        <v>2889</v>
      </c>
      <c r="B14" s="4" t="s">
        <v>463</v>
      </c>
      <c r="C14" s="3" t="s">
        <v>87</v>
      </c>
      <c r="D14" s="4" t="s">
        <v>88</v>
      </c>
      <c r="E14" s="3">
        <v>1</v>
      </c>
      <c r="F14" s="4" t="s">
        <v>355</v>
      </c>
      <c r="G14" s="3">
        <v>2</v>
      </c>
      <c r="H14" s="4" t="s">
        <v>80</v>
      </c>
      <c r="I14" s="4" t="s">
        <v>237</v>
      </c>
      <c r="J14" s="3">
        <v>1</v>
      </c>
      <c r="K14" s="5">
        <v>40000</v>
      </c>
      <c r="L14" s="5">
        <v>40000</v>
      </c>
      <c r="M14" s="6">
        <v>42064</v>
      </c>
      <c r="N14" s="6">
        <v>42186</v>
      </c>
      <c r="O14" s="7" t="s">
        <v>467</v>
      </c>
      <c r="P14" s="3" t="s">
        <v>39</v>
      </c>
      <c r="Q14" s="4" t="s">
        <v>365</v>
      </c>
      <c r="R14" s="4" t="s">
        <v>366</v>
      </c>
      <c r="S14" s="3" t="s">
        <v>367</v>
      </c>
      <c r="T14" s="4" t="s">
        <v>368</v>
      </c>
      <c r="U14" s="4" t="s">
        <v>465</v>
      </c>
    </row>
    <row r="15" spans="1:21" ht="21" x14ac:dyDescent="0.35">
      <c r="L15" s="27">
        <f>SUM(L2:L14)</f>
        <v>695242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opLeftCell="I17" workbookViewId="0">
      <selection activeCell="O16" sqref="O16"/>
    </sheetView>
  </sheetViews>
  <sheetFormatPr baseColWidth="10" defaultRowHeight="15" x14ac:dyDescent="0.25"/>
  <cols>
    <col min="1" max="1" width="12.140625" customWidth="1"/>
    <col min="2" max="2" width="24" customWidth="1"/>
    <col min="4" max="4" width="27.42578125" customWidth="1"/>
    <col min="6" max="6" width="34.5703125" customWidth="1"/>
    <col min="8" max="8" width="21.140625" customWidth="1"/>
    <col min="12" max="12" width="18.85546875" bestFit="1" customWidth="1"/>
    <col min="13" max="13" width="15.7109375" customWidth="1"/>
    <col min="14" max="14" width="16.42578125" customWidth="1"/>
    <col min="15" max="15" width="38.28515625" customWidth="1"/>
    <col min="16" max="16" width="13.5703125" customWidth="1"/>
    <col min="17" max="17" width="15.85546875" customWidth="1"/>
    <col min="18" max="18" width="20.5703125" customWidth="1"/>
    <col min="19" max="19" width="16" customWidth="1"/>
    <col min="20" max="20" width="24" customWidth="1"/>
    <col min="21" max="21" width="19.5703125" customWidth="1"/>
  </cols>
  <sheetData>
    <row r="1" spans="1:21" ht="69"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90" x14ac:dyDescent="0.25">
      <c r="A2" s="3">
        <v>2323</v>
      </c>
      <c r="B2" s="4" t="s">
        <v>24</v>
      </c>
      <c r="C2" s="3" t="s">
        <v>25</v>
      </c>
      <c r="D2" s="4" t="s">
        <v>26</v>
      </c>
      <c r="E2" s="3">
        <v>3</v>
      </c>
      <c r="F2" s="4" t="s">
        <v>27</v>
      </c>
      <c r="G2" s="3">
        <v>1</v>
      </c>
      <c r="H2" s="4" t="s">
        <v>28</v>
      </c>
      <c r="I2" s="4" t="s">
        <v>29</v>
      </c>
      <c r="J2" s="3">
        <v>2</v>
      </c>
      <c r="K2" s="5">
        <v>5000</v>
      </c>
      <c r="L2" s="5">
        <v>10000</v>
      </c>
      <c r="M2" s="6">
        <v>42095</v>
      </c>
      <c r="N2" s="6">
        <v>42156</v>
      </c>
      <c r="O2" s="7" t="s">
        <v>30</v>
      </c>
      <c r="P2" s="3" t="s">
        <v>31</v>
      </c>
      <c r="Q2" s="4" t="s">
        <v>32</v>
      </c>
      <c r="R2" s="4" t="s">
        <v>33</v>
      </c>
      <c r="S2" s="3" t="s">
        <v>34</v>
      </c>
      <c r="T2" s="4" t="s">
        <v>35</v>
      </c>
      <c r="U2" s="4" t="s">
        <v>36</v>
      </c>
    </row>
    <row r="3" spans="1:21" ht="90" x14ac:dyDescent="0.25">
      <c r="A3" s="8">
        <v>2323</v>
      </c>
      <c r="B3" s="9" t="s">
        <v>24</v>
      </c>
      <c r="C3" s="8" t="s">
        <v>25</v>
      </c>
      <c r="D3" s="9" t="s">
        <v>26</v>
      </c>
      <c r="E3" s="8">
        <v>3</v>
      </c>
      <c r="F3" s="9" t="s">
        <v>27</v>
      </c>
      <c r="G3" s="8">
        <v>1</v>
      </c>
      <c r="H3" s="9" t="s">
        <v>28</v>
      </c>
      <c r="I3" s="9" t="s">
        <v>37</v>
      </c>
      <c r="J3" s="8">
        <v>2</v>
      </c>
      <c r="K3" s="10">
        <v>10000</v>
      </c>
      <c r="L3" s="10">
        <v>20000</v>
      </c>
      <c r="M3" s="11">
        <v>42095</v>
      </c>
      <c r="N3" s="11">
        <v>42156</v>
      </c>
      <c r="O3" s="12" t="s">
        <v>38</v>
      </c>
      <c r="P3" s="8" t="s">
        <v>39</v>
      </c>
      <c r="Q3" s="9" t="s">
        <v>32</v>
      </c>
      <c r="R3" s="9" t="s">
        <v>33</v>
      </c>
      <c r="S3" s="8" t="s">
        <v>34</v>
      </c>
      <c r="T3" s="9" t="s">
        <v>35</v>
      </c>
      <c r="U3" s="9" t="s">
        <v>40</v>
      </c>
    </row>
    <row r="4" spans="1:21" ht="90" x14ac:dyDescent="0.25">
      <c r="A4" s="3">
        <v>2323</v>
      </c>
      <c r="B4" s="4" t="s">
        <v>24</v>
      </c>
      <c r="C4" s="3" t="s">
        <v>25</v>
      </c>
      <c r="D4" s="4" t="s">
        <v>26</v>
      </c>
      <c r="E4" s="3">
        <v>3</v>
      </c>
      <c r="F4" s="4" t="s">
        <v>27</v>
      </c>
      <c r="G4" s="3">
        <v>1</v>
      </c>
      <c r="H4" s="4" t="s">
        <v>28</v>
      </c>
      <c r="I4" s="4" t="s">
        <v>37</v>
      </c>
      <c r="J4" s="3">
        <v>2</v>
      </c>
      <c r="K4" s="5">
        <v>12211</v>
      </c>
      <c r="L4" s="5">
        <v>24422</v>
      </c>
      <c r="M4" s="6">
        <v>42095</v>
      </c>
      <c r="N4" s="6">
        <v>42156</v>
      </c>
      <c r="O4" s="7" t="s">
        <v>41</v>
      </c>
      <c r="P4" s="3" t="s">
        <v>39</v>
      </c>
      <c r="Q4" s="4" t="s">
        <v>32</v>
      </c>
      <c r="R4" s="4" t="s">
        <v>33</v>
      </c>
      <c r="S4" s="3" t="s">
        <v>34</v>
      </c>
      <c r="T4" s="4" t="s">
        <v>35</v>
      </c>
      <c r="U4" s="4" t="s">
        <v>40</v>
      </c>
    </row>
    <row r="5" spans="1:21" ht="180" x14ac:dyDescent="0.25">
      <c r="A5" s="8">
        <v>2377</v>
      </c>
      <c r="B5" s="9" t="s">
        <v>149</v>
      </c>
      <c r="C5" s="8" t="s">
        <v>25</v>
      </c>
      <c r="D5" s="9" t="s">
        <v>26</v>
      </c>
      <c r="E5" s="8">
        <v>1</v>
      </c>
      <c r="F5" s="9" t="s">
        <v>150</v>
      </c>
      <c r="G5" s="8">
        <v>1</v>
      </c>
      <c r="H5" s="9" t="s">
        <v>28</v>
      </c>
      <c r="I5" s="9" t="s">
        <v>29</v>
      </c>
      <c r="J5" s="8">
        <v>2</v>
      </c>
      <c r="K5" s="10">
        <v>5000</v>
      </c>
      <c r="L5" s="10">
        <v>10000</v>
      </c>
      <c r="M5" s="11">
        <v>42095</v>
      </c>
      <c r="N5" s="11">
        <v>42185</v>
      </c>
      <c r="O5" s="12" t="s">
        <v>151</v>
      </c>
      <c r="P5" s="8" t="s">
        <v>39</v>
      </c>
      <c r="Q5" s="9" t="s">
        <v>152</v>
      </c>
      <c r="R5" s="9" t="s">
        <v>153</v>
      </c>
      <c r="S5" s="8" t="s">
        <v>154</v>
      </c>
      <c r="T5" s="9" t="s">
        <v>155</v>
      </c>
      <c r="U5" s="9" t="s">
        <v>156</v>
      </c>
    </row>
    <row r="6" spans="1:21" ht="180" x14ac:dyDescent="0.25">
      <c r="A6" s="3">
        <v>2377</v>
      </c>
      <c r="B6" s="4" t="s">
        <v>149</v>
      </c>
      <c r="C6" s="3" t="s">
        <v>25</v>
      </c>
      <c r="D6" s="4" t="s">
        <v>26</v>
      </c>
      <c r="E6" s="3">
        <v>1</v>
      </c>
      <c r="F6" s="4" t="s">
        <v>150</v>
      </c>
      <c r="G6" s="3">
        <v>1</v>
      </c>
      <c r="H6" s="4" t="s">
        <v>28</v>
      </c>
      <c r="I6" s="4" t="s">
        <v>20</v>
      </c>
      <c r="J6" s="3">
        <v>2</v>
      </c>
      <c r="K6" s="5">
        <v>10000</v>
      </c>
      <c r="L6" s="5">
        <v>20000</v>
      </c>
      <c r="M6" s="6">
        <v>42095</v>
      </c>
      <c r="N6" s="6">
        <v>42185</v>
      </c>
      <c r="O6" s="7" t="s">
        <v>157</v>
      </c>
      <c r="P6" s="3" t="s">
        <v>39</v>
      </c>
      <c r="Q6" s="4" t="s">
        <v>152</v>
      </c>
      <c r="R6" s="4" t="s">
        <v>153</v>
      </c>
      <c r="S6" s="3" t="s">
        <v>154</v>
      </c>
      <c r="T6" s="4" t="s">
        <v>155</v>
      </c>
      <c r="U6" s="4" t="s">
        <v>156</v>
      </c>
    </row>
    <row r="7" spans="1:21" ht="180" x14ac:dyDescent="0.25">
      <c r="A7" s="8">
        <v>2377</v>
      </c>
      <c r="B7" s="9" t="s">
        <v>149</v>
      </c>
      <c r="C7" s="8" t="s">
        <v>25</v>
      </c>
      <c r="D7" s="9" t="s">
        <v>26</v>
      </c>
      <c r="E7" s="8">
        <v>1</v>
      </c>
      <c r="F7" s="9" t="s">
        <v>150</v>
      </c>
      <c r="G7" s="8">
        <v>1</v>
      </c>
      <c r="H7" s="9" t="s">
        <v>28</v>
      </c>
      <c r="I7" s="9" t="s">
        <v>20</v>
      </c>
      <c r="J7" s="8">
        <v>2</v>
      </c>
      <c r="K7" s="10">
        <v>12211</v>
      </c>
      <c r="L7" s="10">
        <v>24422</v>
      </c>
      <c r="M7" s="11">
        <v>42095</v>
      </c>
      <c r="N7" s="11">
        <v>42185</v>
      </c>
      <c r="O7" s="12" t="s">
        <v>158</v>
      </c>
      <c r="P7" s="8" t="s">
        <v>39</v>
      </c>
      <c r="Q7" s="9" t="s">
        <v>152</v>
      </c>
      <c r="R7" s="9" t="s">
        <v>153</v>
      </c>
      <c r="S7" s="8" t="s">
        <v>154</v>
      </c>
      <c r="T7" s="9" t="s">
        <v>155</v>
      </c>
      <c r="U7" s="9" t="s">
        <v>156</v>
      </c>
    </row>
    <row r="8" spans="1:21" ht="90" x14ac:dyDescent="0.25">
      <c r="A8" s="8">
        <v>2444</v>
      </c>
      <c r="B8" s="9" t="s">
        <v>283</v>
      </c>
      <c r="C8" s="8" t="s">
        <v>25</v>
      </c>
      <c r="D8" s="9" t="s">
        <v>26</v>
      </c>
      <c r="E8" s="8">
        <v>1</v>
      </c>
      <c r="F8" s="9" t="s">
        <v>159</v>
      </c>
      <c r="G8" s="8">
        <v>1</v>
      </c>
      <c r="H8" s="9" t="s">
        <v>28</v>
      </c>
      <c r="I8" s="9" t="s">
        <v>29</v>
      </c>
      <c r="J8" s="8">
        <v>2</v>
      </c>
      <c r="K8" s="10">
        <v>5000</v>
      </c>
      <c r="L8" s="10">
        <v>10000</v>
      </c>
      <c r="M8" s="11">
        <v>42036</v>
      </c>
      <c r="N8" s="11">
        <v>42156</v>
      </c>
      <c r="O8" s="12" t="s">
        <v>284</v>
      </c>
      <c r="P8" s="8" t="s">
        <v>39</v>
      </c>
      <c r="Q8" s="9" t="s">
        <v>152</v>
      </c>
      <c r="R8" s="9" t="s">
        <v>285</v>
      </c>
      <c r="S8" s="8" t="s">
        <v>286</v>
      </c>
      <c r="T8" s="9" t="s">
        <v>287</v>
      </c>
      <c r="U8" s="9" t="s">
        <v>156</v>
      </c>
    </row>
    <row r="9" spans="1:21" ht="90" x14ac:dyDescent="0.25">
      <c r="A9" s="3">
        <v>2444</v>
      </c>
      <c r="B9" s="4" t="s">
        <v>283</v>
      </c>
      <c r="C9" s="3" t="s">
        <v>25</v>
      </c>
      <c r="D9" s="4" t="s">
        <v>26</v>
      </c>
      <c r="E9" s="3">
        <v>1</v>
      </c>
      <c r="F9" s="4" t="s">
        <v>159</v>
      </c>
      <c r="G9" s="3">
        <v>1</v>
      </c>
      <c r="H9" s="4" t="s">
        <v>28</v>
      </c>
      <c r="I9" s="4" t="s">
        <v>20</v>
      </c>
      <c r="J9" s="3">
        <v>2</v>
      </c>
      <c r="K9" s="5">
        <v>10000</v>
      </c>
      <c r="L9" s="5">
        <v>20000</v>
      </c>
      <c r="M9" s="6">
        <v>42064</v>
      </c>
      <c r="N9" s="6">
        <v>42156</v>
      </c>
      <c r="O9" s="7" t="s">
        <v>288</v>
      </c>
      <c r="P9" s="3" t="s">
        <v>39</v>
      </c>
      <c r="Q9" s="4" t="s">
        <v>289</v>
      </c>
      <c r="R9" s="4" t="s">
        <v>285</v>
      </c>
      <c r="S9" s="3" t="s">
        <v>286</v>
      </c>
      <c r="T9" s="4" t="s">
        <v>287</v>
      </c>
      <c r="U9" s="4" t="s">
        <v>156</v>
      </c>
    </row>
    <row r="10" spans="1:21" ht="90" x14ac:dyDescent="0.25">
      <c r="A10" s="8">
        <v>2444</v>
      </c>
      <c r="B10" s="9" t="s">
        <v>283</v>
      </c>
      <c r="C10" s="8" t="s">
        <v>25</v>
      </c>
      <c r="D10" s="9" t="s">
        <v>26</v>
      </c>
      <c r="E10" s="8">
        <v>1</v>
      </c>
      <c r="F10" s="9" t="s">
        <v>159</v>
      </c>
      <c r="G10" s="8">
        <v>1</v>
      </c>
      <c r="H10" s="9" t="s">
        <v>28</v>
      </c>
      <c r="I10" s="9" t="s">
        <v>20</v>
      </c>
      <c r="J10" s="8">
        <v>2</v>
      </c>
      <c r="K10" s="10">
        <v>12211</v>
      </c>
      <c r="L10" s="10">
        <v>24422</v>
      </c>
      <c r="M10" s="11">
        <v>42036</v>
      </c>
      <c r="N10" s="11">
        <v>42156</v>
      </c>
      <c r="O10" s="12" t="s">
        <v>290</v>
      </c>
      <c r="P10" s="8" t="s">
        <v>39</v>
      </c>
      <c r="Q10" s="9" t="s">
        <v>289</v>
      </c>
      <c r="R10" s="9" t="s">
        <v>285</v>
      </c>
      <c r="S10" s="8" t="s">
        <v>286</v>
      </c>
      <c r="T10" s="9" t="s">
        <v>287</v>
      </c>
      <c r="U10" s="9" t="s">
        <v>156</v>
      </c>
    </row>
    <row r="11" spans="1:21" ht="105" x14ac:dyDescent="0.25">
      <c r="A11" s="8">
        <v>2817</v>
      </c>
      <c r="B11" s="9" t="s">
        <v>388</v>
      </c>
      <c r="C11" s="8" t="s">
        <v>25</v>
      </c>
      <c r="D11" s="9" t="s">
        <v>26</v>
      </c>
      <c r="E11" s="8">
        <v>3</v>
      </c>
      <c r="F11" s="9" t="s">
        <v>27</v>
      </c>
      <c r="G11" s="8">
        <v>1</v>
      </c>
      <c r="H11" s="9" t="s">
        <v>28</v>
      </c>
      <c r="I11" s="9" t="s">
        <v>29</v>
      </c>
      <c r="J11" s="8">
        <v>1</v>
      </c>
      <c r="K11" s="10">
        <v>5000</v>
      </c>
      <c r="L11" s="10">
        <v>5000</v>
      </c>
      <c r="M11" s="11">
        <v>42036</v>
      </c>
      <c r="N11" s="11">
        <v>42156</v>
      </c>
      <c r="O11" s="12" t="s">
        <v>389</v>
      </c>
      <c r="P11" s="8" t="s">
        <v>39</v>
      </c>
      <c r="Q11" s="9" t="s">
        <v>390</v>
      </c>
      <c r="R11" s="9" t="s">
        <v>391</v>
      </c>
      <c r="S11" s="8" t="s">
        <v>392</v>
      </c>
      <c r="T11" s="9" t="s">
        <v>393</v>
      </c>
      <c r="U11" s="9" t="s">
        <v>394</v>
      </c>
    </row>
    <row r="12" spans="1:21" ht="105" x14ac:dyDescent="0.25">
      <c r="A12" s="3">
        <v>2817</v>
      </c>
      <c r="B12" s="4" t="s">
        <v>388</v>
      </c>
      <c r="C12" s="3" t="s">
        <v>25</v>
      </c>
      <c r="D12" s="4" t="s">
        <v>26</v>
      </c>
      <c r="E12" s="3">
        <v>3</v>
      </c>
      <c r="F12" s="4" t="s">
        <v>27</v>
      </c>
      <c r="G12" s="3">
        <v>1</v>
      </c>
      <c r="H12" s="4" t="s">
        <v>28</v>
      </c>
      <c r="I12" s="4" t="s">
        <v>20</v>
      </c>
      <c r="J12" s="3">
        <v>1</v>
      </c>
      <c r="K12" s="5">
        <v>10000</v>
      </c>
      <c r="L12" s="5">
        <v>10000</v>
      </c>
      <c r="M12" s="6">
        <v>42036</v>
      </c>
      <c r="N12" s="6">
        <v>42156</v>
      </c>
      <c r="O12" s="7" t="s">
        <v>395</v>
      </c>
      <c r="P12" s="3" t="s">
        <v>39</v>
      </c>
      <c r="Q12" s="4" t="s">
        <v>390</v>
      </c>
      <c r="R12" s="4" t="s">
        <v>391</v>
      </c>
      <c r="S12" s="3" t="s">
        <v>392</v>
      </c>
      <c r="T12" s="4" t="s">
        <v>393</v>
      </c>
      <c r="U12" s="4" t="s">
        <v>396</v>
      </c>
    </row>
    <row r="13" spans="1:21" ht="105" x14ac:dyDescent="0.25">
      <c r="A13" s="8">
        <v>2817</v>
      </c>
      <c r="B13" s="9" t="s">
        <v>388</v>
      </c>
      <c r="C13" s="8" t="s">
        <v>25</v>
      </c>
      <c r="D13" s="9" t="s">
        <v>26</v>
      </c>
      <c r="E13" s="8">
        <v>3</v>
      </c>
      <c r="F13" s="9" t="s">
        <v>27</v>
      </c>
      <c r="G13" s="8">
        <v>1</v>
      </c>
      <c r="H13" s="9" t="s">
        <v>28</v>
      </c>
      <c r="I13" s="9" t="s">
        <v>20</v>
      </c>
      <c r="J13" s="8">
        <v>1</v>
      </c>
      <c r="K13" s="10">
        <v>12218</v>
      </c>
      <c r="L13" s="10">
        <v>12218</v>
      </c>
      <c r="M13" s="11">
        <v>42036</v>
      </c>
      <c r="N13" s="11">
        <v>42156</v>
      </c>
      <c r="O13" s="12" t="s">
        <v>397</v>
      </c>
      <c r="P13" s="8" t="s">
        <v>39</v>
      </c>
      <c r="Q13" s="9" t="s">
        <v>390</v>
      </c>
      <c r="R13" s="9" t="s">
        <v>391</v>
      </c>
      <c r="S13" s="8" t="s">
        <v>392</v>
      </c>
      <c r="T13" s="9" t="s">
        <v>393</v>
      </c>
      <c r="U13" s="9" t="s">
        <v>156</v>
      </c>
    </row>
    <row r="14" spans="1:21" ht="135" x14ac:dyDescent="0.25">
      <c r="A14" s="8">
        <v>2746</v>
      </c>
      <c r="B14" s="9" t="s">
        <v>363</v>
      </c>
      <c r="C14" s="8" t="s">
        <v>25</v>
      </c>
      <c r="D14" s="9" t="s">
        <v>26</v>
      </c>
      <c r="E14" s="8">
        <v>1</v>
      </c>
      <c r="F14" s="9" t="s">
        <v>159</v>
      </c>
      <c r="G14" s="8">
        <v>1</v>
      </c>
      <c r="H14" s="9" t="s">
        <v>28</v>
      </c>
      <c r="I14" s="9" t="s">
        <v>20</v>
      </c>
      <c r="J14" s="8">
        <v>2</v>
      </c>
      <c r="K14" s="10">
        <v>10000</v>
      </c>
      <c r="L14" s="10">
        <v>20000</v>
      </c>
      <c r="M14" s="11">
        <v>42036</v>
      </c>
      <c r="N14" s="11">
        <v>42156</v>
      </c>
      <c r="O14" s="12" t="s">
        <v>364</v>
      </c>
      <c r="P14" s="8" t="s">
        <v>39</v>
      </c>
      <c r="Q14" s="9" t="s">
        <v>365</v>
      </c>
      <c r="R14" s="9" t="s">
        <v>366</v>
      </c>
      <c r="S14" s="8" t="s">
        <v>367</v>
      </c>
      <c r="T14" s="9" t="s">
        <v>368</v>
      </c>
      <c r="U14" s="9" t="s">
        <v>156</v>
      </c>
    </row>
    <row r="15" spans="1:21" ht="135" x14ac:dyDescent="0.25">
      <c r="A15" s="3">
        <v>2746</v>
      </c>
      <c r="B15" s="4" t="s">
        <v>363</v>
      </c>
      <c r="C15" s="3" t="s">
        <v>25</v>
      </c>
      <c r="D15" s="4" t="s">
        <v>26</v>
      </c>
      <c r="E15" s="3">
        <v>1</v>
      </c>
      <c r="F15" s="4" t="s">
        <v>159</v>
      </c>
      <c r="G15" s="3">
        <v>1</v>
      </c>
      <c r="H15" s="4" t="s">
        <v>28</v>
      </c>
      <c r="I15" s="4" t="s">
        <v>20</v>
      </c>
      <c r="J15" s="3">
        <v>2</v>
      </c>
      <c r="K15" s="5">
        <v>12211</v>
      </c>
      <c r="L15" s="5">
        <v>24422</v>
      </c>
      <c r="M15" s="6">
        <v>42036</v>
      </c>
      <c r="N15" s="6">
        <v>42156</v>
      </c>
      <c r="O15" s="7" t="s">
        <v>369</v>
      </c>
      <c r="P15" s="3" t="s">
        <v>39</v>
      </c>
      <c r="Q15" s="4" t="s">
        <v>365</v>
      </c>
      <c r="R15" s="4" t="s">
        <v>366</v>
      </c>
      <c r="S15" s="3" t="s">
        <v>367</v>
      </c>
      <c r="T15" s="4" t="s">
        <v>368</v>
      </c>
      <c r="U15" s="4" t="s">
        <v>156</v>
      </c>
    </row>
    <row r="16" spans="1:21" ht="135" x14ac:dyDescent="0.25">
      <c r="A16" s="8">
        <v>2746</v>
      </c>
      <c r="B16" s="9" t="s">
        <v>363</v>
      </c>
      <c r="C16" s="8" t="s">
        <v>25</v>
      </c>
      <c r="D16" s="9" t="s">
        <v>26</v>
      </c>
      <c r="E16" s="8">
        <v>1</v>
      </c>
      <c r="F16" s="9" t="s">
        <v>159</v>
      </c>
      <c r="G16" s="8">
        <v>1</v>
      </c>
      <c r="H16" s="9" t="s">
        <v>28</v>
      </c>
      <c r="I16" s="9" t="s">
        <v>29</v>
      </c>
      <c r="J16" s="8">
        <v>2</v>
      </c>
      <c r="K16" s="10">
        <v>5000</v>
      </c>
      <c r="L16" s="10">
        <v>10000</v>
      </c>
      <c r="M16" s="11">
        <v>42036</v>
      </c>
      <c r="N16" s="11">
        <v>42156</v>
      </c>
      <c r="O16" s="12" t="s">
        <v>370</v>
      </c>
      <c r="P16" s="8" t="s">
        <v>39</v>
      </c>
      <c r="Q16" s="9" t="s">
        <v>365</v>
      </c>
      <c r="R16" s="9" t="s">
        <v>366</v>
      </c>
      <c r="S16" s="8" t="s">
        <v>367</v>
      </c>
      <c r="T16" s="9" t="s">
        <v>368</v>
      </c>
      <c r="U16" s="9" t="s">
        <v>156</v>
      </c>
    </row>
    <row r="17" spans="12:12" ht="21" x14ac:dyDescent="0.35">
      <c r="L17" s="27">
        <f>SUM(L2:L16)</f>
        <v>244906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C1" workbookViewId="0">
      <selection activeCell="L4" sqref="L4"/>
    </sheetView>
  </sheetViews>
  <sheetFormatPr baseColWidth="10" defaultRowHeight="15" x14ac:dyDescent="0.25"/>
  <cols>
    <col min="2" max="2" width="28.140625" customWidth="1"/>
    <col min="4" max="4" width="21.140625" customWidth="1"/>
    <col min="6" max="6" width="22.85546875" customWidth="1"/>
    <col min="8" max="8" width="31.140625" customWidth="1"/>
    <col min="12" max="12" width="17.28515625" bestFit="1" customWidth="1"/>
    <col min="13" max="13" width="11.85546875" customWidth="1"/>
    <col min="14" max="14" width="13.42578125" customWidth="1"/>
    <col min="15" max="15" width="27.85546875" customWidth="1"/>
    <col min="16" max="16" width="13" customWidth="1"/>
    <col min="17" max="17" width="17.85546875" customWidth="1"/>
    <col min="18" max="18" width="20.5703125" customWidth="1"/>
    <col min="19" max="19" width="17" customWidth="1"/>
    <col min="20" max="20" width="25.5703125" customWidth="1"/>
    <col min="21" max="21" width="23.85546875"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142.5" customHeight="1" x14ac:dyDescent="0.25">
      <c r="A2" s="3">
        <v>2377</v>
      </c>
      <c r="B2" s="4" t="s">
        <v>149</v>
      </c>
      <c r="C2" s="3" t="s">
        <v>25</v>
      </c>
      <c r="D2" s="4" t="s">
        <v>26</v>
      </c>
      <c r="E2" s="3">
        <v>2</v>
      </c>
      <c r="F2" s="4" t="s">
        <v>159</v>
      </c>
      <c r="G2" s="3">
        <v>2</v>
      </c>
      <c r="H2" s="4" t="s">
        <v>160</v>
      </c>
      <c r="I2" s="4" t="s">
        <v>29</v>
      </c>
      <c r="J2" s="3">
        <v>1</v>
      </c>
      <c r="K2" s="5">
        <v>19289</v>
      </c>
      <c r="L2" s="25">
        <v>19289</v>
      </c>
      <c r="M2" s="6">
        <v>42095</v>
      </c>
      <c r="N2" s="6">
        <v>42185</v>
      </c>
      <c r="O2" s="7" t="s">
        <v>161</v>
      </c>
      <c r="P2" s="3" t="s">
        <v>39</v>
      </c>
      <c r="Q2" s="4" t="s">
        <v>152</v>
      </c>
      <c r="R2" s="4" t="s">
        <v>153</v>
      </c>
      <c r="S2" s="3" t="s">
        <v>154</v>
      </c>
      <c r="T2" s="4" t="s">
        <v>155</v>
      </c>
      <c r="U2" s="4" t="s">
        <v>156</v>
      </c>
    </row>
    <row r="3" spans="1:21" ht="135" x14ac:dyDescent="0.25">
      <c r="A3" s="3">
        <v>2444</v>
      </c>
      <c r="B3" s="4" t="s">
        <v>283</v>
      </c>
      <c r="C3" s="3" t="s">
        <v>25</v>
      </c>
      <c r="D3" s="4" t="s">
        <v>26</v>
      </c>
      <c r="E3" s="3">
        <v>2</v>
      </c>
      <c r="F3" s="4" t="s">
        <v>159</v>
      </c>
      <c r="G3" s="3">
        <v>2</v>
      </c>
      <c r="H3" s="4" t="s">
        <v>160</v>
      </c>
      <c r="I3" s="4" t="s">
        <v>29</v>
      </c>
      <c r="J3" s="3">
        <v>1</v>
      </c>
      <c r="K3" s="5">
        <v>19289</v>
      </c>
      <c r="L3" s="25">
        <v>19289</v>
      </c>
      <c r="M3" s="6">
        <v>42064</v>
      </c>
      <c r="N3" s="6">
        <v>42156</v>
      </c>
      <c r="O3" s="7" t="s">
        <v>291</v>
      </c>
      <c r="P3" s="3" t="s">
        <v>39</v>
      </c>
      <c r="Q3" s="4" t="s">
        <v>289</v>
      </c>
      <c r="R3" s="4" t="s">
        <v>285</v>
      </c>
      <c r="S3" s="3" t="s">
        <v>286</v>
      </c>
      <c r="T3" s="4" t="s">
        <v>287</v>
      </c>
      <c r="U3" s="4" t="s">
        <v>156</v>
      </c>
    </row>
    <row r="4" spans="1:21" ht="21" x14ac:dyDescent="0.35">
      <c r="L4" s="27">
        <f>SUM(L2:L3)</f>
        <v>38578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F7" workbookViewId="0">
      <selection activeCell="O7" sqref="O7"/>
    </sheetView>
  </sheetViews>
  <sheetFormatPr baseColWidth="10" defaultRowHeight="15" x14ac:dyDescent="0.25"/>
  <cols>
    <col min="2" max="2" width="19.7109375" customWidth="1"/>
    <col min="4" max="4" width="12.5703125" customWidth="1"/>
    <col min="6" max="6" width="21.28515625" customWidth="1"/>
    <col min="8" max="8" width="22.42578125" customWidth="1"/>
    <col min="9" max="9" width="13.140625" customWidth="1"/>
    <col min="11" max="11" width="14.85546875" customWidth="1"/>
    <col min="12" max="12" width="17.28515625" bestFit="1" customWidth="1"/>
    <col min="13" max="13" width="12.85546875" customWidth="1"/>
    <col min="14" max="14" width="12.7109375" customWidth="1"/>
    <col min="15" max="15" width="15.140625" customWidth="1"/>
    <col min="17" max="17" width="13.7109375" customWidth="1"/>
    <col min="18" max="18" width="13.85546875" customWidth="1"/>
    <col min="19" max="19" width="12.7109375" customWidth="1"/>
    <col min="20" max="20" width="14.28515625" customWidth="1"/>
    <col min="21" max="21" width="16.28515625"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165" x14ac:dyDescent="0.25">
      <c r="A2" s="8">
        <v>2444</v>
      </c>
      <c r="B2" s="9" t="s">
        <v>283</v>
      </c>
      <c r="C2" s="8" t="s">
        <v>25</v>
      </c>
      <c r="D2" s="9" t="s">
        <v>26</v>
      </c>
      <c r="E2" s="8">
        <v>3</v>
      </c>
      <c r="F2" s="9" t="s">
        <v>159</v>
      </c>
      <c r="G2" s="8">
        <v>3</v>
      </c>
      <c r="H2" s="9" t="s">
        <v>180</v>
      </c>
      <c r="I2" s="9" t="s">
        <v>37</v>
      </c>
      <c r="J2" s="8">
        <v>1</v>
      </c>
      <c r="K2" s="10">
        <v>7000</v>
      </c>
      <c r="L2" s="10">
        <v>7000</v>
      </c>
      <c r="M2" s="11">
        <v>42036</v>
      </c>
      <c r="N2" s="11">
        <v>42064</v>
      </c>
      <c r="O2" s="12" t="s">
        <v>292</v>
      </c>
      <c r="P2" s="8" t="s">
        <v>39</v>
      </c>
      <c r="Q2" s="9" t="s">
        <v>289</v>
      </c>
      <c r="R2" s="9" t="s">
        <v>285</v>
      </c>
      <c r="S2" s="8" t="s">
        <v>286</v>
      </c>
      <c r="T2" s="9" t="s">
        <v>287</v>
      </c>
      <c r="U2" s="9" t="s">
        <v>69</v>
      </c>
    </row>
    <row r="3" spans="1:21" ht="165" x14ac:dyDescent="0.25">
      <c r="A3" s="3">
        <v>2444</v>
      </c>
      <c r="B3" s="4" t="s">
        <v>283</v>
      </c>
      <c r="C3" s="3" t="s">
        <v>25</v>
      </c>
      <c r="D3" s="4" t="s">
        <v>26</v>
      </c>
      <c r="E3" s="3">
        <v>3</v>
      </c>
      <c r="F3" s="4" t="s">
        <v>159</v>
      </c>
      <c r="G3" s="3">
        <v>3</v>
      </c>
      <c r="H3" s="4" t="s">
        <v>180</v>
      </c>
      <c r="I3" s="4" t="s">
        <v>37</v>
      </c>
      <c r="J3" s="3">
        <v>1</v>
      </c>
      <c r="K3" s="5">
        <v>14000</v>
      </c>
      <c r="L3" s="5">
        <v>14000</v>
      </c>
      <c r="M3" s="6">
        <v>42036</v>
      </c>
      <c r="N3" s="6">
        <v>42064</v>
      </c>
      <c r="O3" s="7" t="s">
        <v>293</v>
      </c>
      <c r="P3" s="3" t="s">
        <v>39</v>
      </c>
      <c r="Q3" s="4" t="s">
        <v>289</v>
      </c>
      <c r="R3" s="4" t="s">
        <v>285</v>
      </c>
      <c r="S3" s="3" t="s">
        <v>286</v>
      </c>
      <c r="T3" s="4" t="s">
        <v>287</v>
      </c>
      <c r="U3" s="4" t="s">
        <v>69</v>
      </c>
    </row>
    <row r="4" spans="1:21" ht="165" x14ac:dyDescent="0.25">
      <c r="A4" s="8">
        <v>2444</v>
      </c>
      <c r="B4" s="9" t="s">
        <v>283</v>
      </c>
      <c r="C4" s="8" t="s">
        <v>25</v>
      </c>
      <c r="D4" s="9" t="s">
        <v>26</v>
      </c>
      <c r="E4" s="8">
        <v>3</v>
      </c>
      <c r="F4" s="9" t="s">
        <v>159</v>
      </c>
      <c r="G4" s="8">
        <v>3</v>
      </c>
      <c r="H4" s="9" t="s">
        <v>180</v>
      </c>
      <c r="I4" s="9" t="s">
        <v>29</v>
      </c>
      <c r="J4" s="8">
        <v>1</v>
      </c>
      <c r="K4" s="10">
        <v>15000</v>
      </c>
      <c r="L4" s="10">
        <v>15000</v>
      </c>
      <c r="M4" s="11">
        <v>42036</v>
      </c>
      <c r="N4" s="11">
        <v>42064</v>
      </c>
      <c r="O4" s="12" t="s">
        <v>294</v>
      </c>
      <c r="P4" s="8" t="s">
        <v>39</v>
      </c>
      <c r="Q4" s="9" t="s">
        <v>289</v>
      </c>
      <c r="R4" s="9" t="s">
        <v>285</v>
      </c>
      <c r="S4" s="8" t="s">
        <v>286</v>
      </c>
      <c r="T4" s="9" t="s">
        <v>287</v>
      </c>
      <c r="U4" s="9" t="s">
        <v>69</v>
      </c>
    </row>
    <row r="5" spans="1:21" ht="210" x14ac:dyDescent="0.25">
      <c r="A5" s="3">
        <v>2746</v>
      </c>
      <c r="B5" s="4" t="s">
        <v>363</v>
      </c>
      <c r="C5" s="3" t="s">
        <v>25</v>
      </c>
      <c r="D5" s="4" t="s">
        <v>26</v>
      </c>
      <c r="E5" s="3">
        <v>2</v>
      </c>
      <c r="F5" s="4" t="s">
        <v>159</v>
      </c>
      <c r="G5" s="3">
        <v>3</v>
      </c>
      <c r="H5" s="4" t="s">
        <v>180</v>
      </c>
      <c r="I5" s="4" t="s">
        <v>37</v>
      </c>
      <c r="J5" s="3">
        <v>1</v>
      </c>
      <c r="K5" s="5">
        <v>7000</v>
      </c>
      <c r="L5" s="5">
        <v>7000</v>
      </c>
      <c r="M5" s="6">
        <v>42125</v>
      </c>
      <c r="N5" s="6">
        <v>42248</v>
      </c>
      <c r="O5" s="7" t="s">
        <v>371</v>
      </c>
      <c r="P5" s="3" t="s">
        <v>39</v>
      </c>
      <c r="Q5" s="4" t="s">
        <v>365</v>
      </c>
      <c r="R5" s="4" t="s">
        <v>366</v>
      </c>
      <c r="S5" s="3" t="s">
        <v>367</v>
      </c>
      <c r="T5" s="4" t="s">
        <v>368</v>
      </c>
      <c r="U5" s="4" t="s">
        <v>69</v>
      </c>
    </row>
    <row r="6" spans="1:21" ht="195" x14ac:dyDescent="0.25">
      <c r="A6" s="8">
        <v>2746</v>
      </c>
      <c r="B6" s="9" t="s">
        <v>363</v>
      </c>
      <c r="C6" s="8" t="s">
        <v>25</v>
      </c>
      <c r="D6" s="9" t="s">
        <v>26</v>
      </c>
      <c r="E6" s="8">
        <v>2</v>
      </c>
      <c r="F6" s="9" t="s">
        <v>159</v>
      </c>
      <c r="G6" s="8">
        <v>3</v>
      </c>
      <c r="H6" s="9" t="s">
        <v>180</v>
      </c>
      <c r="I6" s="9" t="s">
        <v>37</v>
      </c>
      <c r="J6" s="8">
        <v>1</v>
      </c>
      <c r="K6" s="10">
        <v>14000</v>
      </c>
      <c r="L6" s="10">
        <v>14000</v>
      </c>
      <c r="M6" s="11">
        <v>42125</v>
      </c>
      <c r="N6" s="11">
        <v>42248</v>
      </c>
      <c r="O6" s="12" t="s">
        <v>372</v>
      </c>
      <c r="P6" s="8" t="s">
        <v>39</v>
      </c>
      <c r="Q6" s="9" t="s">
        <v>365</v>
      </c>
      <c r="R6" s="9" t="s">
        <v>366</v>
      </c>
      <c r="S6" s="8" t="s">
        <v>367</v>
      </c>
      <c r="T6" s="9" t="s">
        <v>368</v>
      </c>
      <c r="U6" s="9" t="s">
        <v>69</v>
      </c>
    </row>
    <row r="7" spans="1:21" ht="210" x14ac:dyDescent="0.25">
      <c r="A7" s="3">
        <v>2746</v>
      </c>
      <c r="B7" s="4" t="s">
        <v>363</v>
      </c>
      <c r="C7" s="3" t="s">
        <v>25</v>
      </c>
      <c r="D7" s="4" t="s">
        <v>26</v>
      </c>
      <c r="E7" s="3">
        <v>2</v>
      </c>
      <c r="F7" s="4" t="s">
        <v>159</v>
      </c>
      <c r="G7" s="3">
        <v>3</v>
      </c>
      <c r="H7" s="4" t="s">
        <v>180</v>
      </c>
      <c r="I7" s="4" t="s">
        <v>29</v>
      </c>
      <c r="J7" s="3">
        <v>1</v>
      </c>
      <c r="K7" s="5">
        <v>15000</v>
      </c>
      <c r="L7" s="5">
        <v>15000</v>
      </c>
      <c r="M7" s="6">
        <v>42125</v>
      </c>
      <c r="N7" s="6">
        <v>42248</v>
      </c>
      <c r="O7" s="7" t="s">
        <v>373</v>
      </c>
      <c r="P7" s="3" t="s">
        <v>39</v>
      </c>
      <c r="Q7" s="4" t="s">
        <v>365</v>
      </c>
      <c r="R7" s="4" t="s">
        <v>366</v>
      </c>
      <c r="S7" s="3" t="s">
        <v>367</v>
      </c>
      <c r="T7" s="4" t="s">
        <v>368</v>
      </c>
      <c r="U7" s="4" t="s">
        <v>69</v>
      </c>
    </row>
    <row r="8" spans="1:21" ht="21" x14ac:dyDescent="0.35">
      <c r="L8" s="27">
        <f>SUM(L2:L7)</f>
        <v>72000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opLeftCell="I4" workbookViewId="0">
      <selection activeCell="L14" sqref="L14"/>
    </sheetView>
  </sheetViews>
  <sheetFormatPr baseColWidth="10" defaultRowHeight="15" x14ac:dyDescent="0.25"/>
  <cols>
    <col min="2" max="2" width="26.140625" customWidth="1"/>
    <col min="4" max="4" width="18.5703125" customWidth="1"/>
    <col min="6" max="6" width="24.5703125" customWidth="1"/>
    <col min="8" max="8" width="27.42578125" customWidth="1"/>
    <col min="9" max="9" width="14.42578125" customWidth="1"/>
    <col min="10" max="10" width="12.140625" customWidth="1"/>
    <col min="11" max="11" width="15" customWidth="1"/>
    <col min="12" max="12" width="18.85546875" bestFit="1" customWidth="1"/>
    <col min="13" max="13" width="14.140625" customWidth="1"/>
    <col min="14" max="14" width="14.42578125" customWidth="1"/>
    <col min="15" max="15" width="31.28515625" customWidth="1"/>
    <col min="16" max="16" width="12.7109375" customWidth="1"/>
    <col min="17" max="17" width="14.5703125" customWidth="1"/>
    <col min="18" max="18" width="14.85546875" customWidth="1"/>
    <col min="19" max="19" width="12.5703125" customWidth="1"/>
    <col min="20" max="20" width="14.42578125" customWidth="1"/>
    <col min="21" max="21" width="18.140625"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210" x14ac:dyDescent="0.25">
      <c r="A2" s="8">
        <v>2379</v>
      </c>
      <c r="B2" s="9" t="s">
        <v>162</v>
      </c>
      <c r="C2" s="8" t="s">
        <v>25</v>
      </c>
      <c r="D2" s="9" t="s">
        <v>26</v>
      </c>
      <c r="E2" s="8">
        <v>1</v>
      </c>
      <c r="F2" s="9" t="s">
        <v>163</v>
      </c>
      <c r="G2" s="8">
        <v>2</v>
      </c>
      <c r="H2" s="9" t="s">
        <v>66</v>
      </c>
      <c r="I2" s="9" t="s">
        <v>37</v>
      </c>
      <c r="J2" s="8">
        <v>3</v>
      </c>
      <c r="K2" s="10">
        <v>18000</v>
      </c>
      <c r="L2" s="10">
        <v>54000</v>
      </c>
      <c r="M2" s="11">
        <v>42095</v>
      </c>
      <c r="N2" s="11">
        <v>42246</v>
      </c>
      <c r="O2" s="12" t="s">
        <v>164</v>
      </c>
      <c r="P2" s="8" t="s">
        <v>39</v>
      </c>
      <c r="Q2" s="9" t="s">
        <v>152</v>
      </c>
      <c r="R2" s="9" t="s">
        <v>153</v>
      </c>
      <c r="S2" s="8" t="s">
        <v>154</v>
      </c>
      <c r="T2" s="9" t="s">
        <v>155</v>
      </c>
      <c r="U2" s="9" t="s">
        <v>134</v>
      </c>
    </row>
    <row r="3" spans="1:21" ht="210" x14ac:dyDescent="0.25">
      <c r="A3" s="3">
        <v>2379</v>
      </c>
      <c r="B3" s="4" t="s">
        <v>162</v>
      </c>
      <c r="C3" s="3" t="s">
        <v>25</v>
      </c>
      <c r="D3" s="4" t="s">
        <v>26</v>
      </c>
      <c r="E3" s="3">
        <v>1</v>
      </c>
      <c r="F3" s="4" t="s">
        <v>163</v>
      </c>
      <c r="G3" s="3">
        <v>2</v>
      </c>
      <c r="H3" s="4" t="s">
        <v>66</v>
      </c>
      <c r="I3" s="4" t="s">
        <v>37</v>
      </c>
      <c r="J3" s="3">
        <v>3</v>
      </c>
      <c r="K3" s="5">
        <v>20000</v>
      </c>
      <c r="L3" s="5">
        <v>60000</v>
      </c>
      <c r="M3" s="6">
        <v>42095</v>
      </c>
      <c r="N3" s="6">
        <v>42246</v>
      </c>
      <c r="O3" s="7" t="s">
        <v>165</v>
      </c>
      <c r="P3" s="3" t="s">
        <v>39</v>
      </c>
      <c r="Q3" s="4" t="s">
        <v>152</v>
      </c>
      <c r="R3" s="4" t="s">
        <v>153</v>
      </c>
      <c r="S3" s="3" t="s">
        <v>154</v>
      </c>
      <c r="T3" s="4" t="s">
        <v>155</v>
      </c>
      <c r="U3" s="4" t="s">
        <v>134</v>
      </c>
    </row>
    <row r="4" spans="1:21" ht="210" x14ac:dyDescent="0.25">
      <c r="A4" s="8">
        <v>2379</v>
      </c>
      <c r="B4" s="9" t="s">
        <v>162</v>
      </c>
      <c r="C4" s="8" t="s">
        <v>25</v>
      </c>
      <c r="D4" s="9" t="s">
        <v>26</v>
      </c>
      <c r="E4" s="8">
        <v>1</v>
      </c>
      <c r="F4" s="9" t="s">
        <v>163</v>
      </c>
      <c r="G4" s="8">
        <v>2</v>
      </c>
      <c r="H4" s="9" t="s">
        <v>66</v>
      </c>
      <c r="I4" s="9" t="s">
        <v>29</v>
      </c>
      <c r="J4" s="8">
        <v>3</v>
      </c>
      <c r="K4" s="10">
        <v>20000</v>
      </c>
      <c r="L4" s="10">
        <v>60000</v>
      </c>
      <c r="M4" s="11">
        <v>42095</v>
      </c>
      <c r="N4" s="11">
        <v>42246</v>
      </c>
      <c r="O4" s="12" t="s">
        <v>166</v>
      </c>
      <c r="P4" s="8" t="s">
        <v>39</v>
      </c>
      <c r="Q4" s="9" t="s">
        <v>152</v>
      </c>
      <c r="R4" s="9" t="s">
        <v>153</v>
      </c>
      <c r="S4" s="8" t="s">
        <v>154</v>
      </c>
      <c r="T4" s="9" t="s">
        <v>155</v>
      </c>
      <c r="U4" s="9" t="s">
        <v>134</v>
      </c>
    </row>
    <row r="5" spans="1:21" ht="21" x14ac:dyDescent="0.35">
      <c r="L5" s="27">
        <f>SUM(L2:L4)</f>
        <v>174000</v>
      </c>
    </row>
    <row r="13" spans="1:21" x14ac:dyDescent="0.25">
      <c r="L13" s="41">
        <f>L5+'Alumnos Practicas Prof.'!L8+'Movilidad Alumnos Inter'!L4+'Movilidad Alumnos Nacional'!L17</f>
        <v>529484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opLeftCell="E34" workbookViewId="0">
      <selection activeCell="L35" sqref="L35"/>
    </sheetView>
  </sheetViews>
  <sheetFormatPr baseColWidth="10" defaultRowHeight="15" x14ac:dyDescent="0.25"/>
  <cols>
    <col min="2" max="2" width="25.7109375" customWidth="1"/>
    <col min="4" max="4" width="24.7109375" customWidth="1"/>
    <col min="6" max="6" width="36.5703125" customWidth="1"/>
    <col min="8" max="8" width="17.42578125" customWidth="1"/>
    <col min="9" max="9" width="17.140625" customWidth="1"/>
    <col min="12" max="12" width="18.85546875" bestFit="1" customWidth="1"/>
    <col min="14" max="14" width="13.7109375" customWidth="1"/>
    <col min="15" max="15" width="25.5703125" customWidth="1"/>
    <col min="17" max="17" width="15.140625" customWidth="1"/>
    <col min="18" max="18" width="13.7109375" customWidth="1"/>
    <col min="20" max="20" width="13.140625" customWidth="1"/>
    <col min="21" max="21" width="16.28515625"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105" x14ac:dyDescent="0.25">
      <c r="A2" s="8">
        <v>2325</v>
      </c>
      <c r="B2" s="9" t="s">
        <v>42</v>
      </c>
      <c r="C2" s="8" t="s">
        <v>43</v>
      </c>
      <c r="D2" s="9" t="s">
        <v>44</v>
      </c>
      <c r="E2" s="8">
        <v>1</v>
      </c>
      <c r="F2" s="9" t="s">
        <v>45</v>
      </c>
      <c r="G2" s="8">
        <v>2</v>
      </c>
      <c r="H2" s="9" t="s">
        <v>46</v>
      </c>
      <c r="I2" s="9" t="s">
        <v>47</v>
      </c>
      <c r="J2" s="8">
        <v>1</v>
      </c>
      <c r="K2" s="10">
        <v>24000</v>
      </c>
      <c r="L2" s="10">
        <v>24000</v>
      </c>
      <c r="M2" s="11">
        <v>42095</v>
      </c>
      <c r="N2" s="11">
        <v>42156</v>
      </c>
      <c r="O2" s="12" t="s">
        <v>48</v>
      </c>
      <c r="P2" s="8" t="s">
        <v>49</v>
      </c>
      <c r="Q2" s="9" t="s">
        <v>32</v>
      </c>
      <c r="R2" s="9" t="s">
        <v>33</v>
      </c>
      <c r="S2" s="8" t="s">
        <v>34</v>
      </c>
      <c r="T2" s="9" t="s">
        <v>35</v>
      </c>
      <c r="U2" s="9" t="s">
        <v>50</v>
      </c>
    </row>
    <row r="3" spans="1:21" ht="105" x14ac:dyDescent="0.25">
      <c r="A3" s="3">
        <v>2325</v>
      </c>
      <c r="B3" s="4" t="s">
        <v>42</v>
      </c>
      <c r="C3" s="3" t="s">
        <v>43</v>
      </c>
      <c r="D3" s="4" t="s">
        <v>44</v>
      </c>
      <c r="E3" s="3">
        <v>1</v>
      </c>
      <c r="F3" s="4" t="s">
        <v>45</v>
      </c>
      <c r="G3" s="3">
        <v>2</v>
      </c>
      <c r="H3" s="4" t="s">
        <v>46</v>
      </c>
      <c r="I3" s="4" t="s">
        <v>47</v>
      </c>
      <c r="J3" s="3">
        <v>1</v>
      </c>
      <c r="K3" s="5">
        <v>24000</v>
      </c>
      <c r="L3" s="5">
        <v>24000</v>
      </c>
      <c r="M3" s="6">
        <v>42064</v>
      </c>
      <c r="N3" s="6">
        <v>42125</v>
      </c>
      <c r="O3" s="7" t="s">
        <v>51</v>
      </c>
      <c r="P3" s="3" t="s">
        <v>49</v>
      </c>
      <c r="Q3" s="4" t="s">
        <v>32</v>
      </c>
      <c r="R3" s="4" t="s">
        <v>33</v>
      </c>
      <c r="S3" s="3" t="s">
        <v>34</v>
      </c>
      <c r="T3" s="4" t="s">
        <v>35</v>
      </c>
      <c r="U3" s="4" t="s">
        <v>50</v>
      </c>
    </row>
    <row r="4" spans="1:21" ht="105" x14ac:dyDescent="0.25">
      <c r="A4" s="8">
        <v>2325</v>
      </c>
      <c r="B4" s="9" t="s">
        <v>42</v>
      </c>
      <c r="C4" s="8" t="s">
        <v>43</v>
      </c>
      <c r="D4" s="9" t="s">
        <v>44</v>
      </c>
      <c r="E4" s="8">
        <v>1</v>
      </c>
      <c r="F4" s="9" t="s">
        <v>45</v>
      </c>
      <c r="G4" s="8">
        <v>2</v>
      </c>
      <c r="H4" s="9" t="s">
        <v>46</v>
      </c>
      <c r="I4" s="9" t="s">
        <v>47</v>
      </c>
      <c r="J4" s="8">
        <v>1</v>
      </c>
      <c r="K4" s="10">
        <v>20000</v>
      </c>
      <c r="L4" s="10">
        <v>20000</v>
      </c>
      <c r="M4" s="11">
        <v>42095</v>
      </c>
      <c r="N4" s="11">
        <v>42156</v>
      </c>
      <c r="O4" s="12" t="s">
        <v>52</v>
      </c>
      <c r="P4" s="8" t="s">
        <v>49</v>
      </c>
      <c r="Q4" s="9" t="s">
        <v>32</v>
      </c>
      <c r="R4" s="9" t="s">
        <v>33</v>
      </c>
      <c r="S4" s="8" t="s">
        <v>34</v>
      </c>
      <c r="T4" s="9" t="s">
        <v>35</v>
      </c>
      <c r="U4" s="9" t="s">
        <v>40</v>
      </c>
    </row>
    <row r="5" spans="1:21" ht="135" x14ac:dyDescent="0.25">
      <c r="A5" s="3">
        <v>2326</v>
      </c>
      <c r="B5" s="4" t="s">
        <v>53</v>
      </c>
      <c r="C5" s="3" t="s">
        <v>43</v>
      </c>
      <c r="D5" s="4" t="s">
        <v>44</v>
      </c>
      <c r="E5" s="3">
        <v>1</v>
      </c>
      <c r="F5" s="4" t="s">
        <v>45</v>
      </c>
      <c r="G5" s="3">
        <v>3</v>
      </c>
      <c r="H5" s="4" t="s">
        <v>54</v>
      </c>
      <c r="I5" s="4" t="s">
        <v>47</v>
      </c>
      <c r="J5" s="3">
        <v>1</v>
      </c>
      <c r="K5" s="5">
        <v>15000</v>
      </c>
      <c r="L5" s="5">
        <v>15000</v>
      </c>
      <c r="M5" s="6">
        <v>42036</v>
      </c>
      <c r="N5" s="6">
        <v>42094</v>
      </c>
      <c r="O5" s="7" t="s">
        <v>55</v>
      </c>
      <c r="P5" s="3" t="s">
        <v>56</v>
      </c>
      <c r="Q5" s="4" t="s">
        <v>32</v>
      </c>
      <c r="R5" s="4" t="s">
        <v>33</v>
      </c>
      <c r="S5" s="3" t="s">
        <v>34</v>
      </c>
      <c r="T5" s="4" t="s">
        <v>35</v>
      </c>
      <c r="U5" s="4" t="s">
        <v>40</v>
      </c>
    </row>
    <row r="6" spans="1:21" ht="150" x14ac:dyDescent="0.25">
      <c r="A6" s="3">
        <v>2381</v>
      </c>
      <c r="B6" s="4" t="s">
        <v>167</v>
      </c>
      <c r="C6" s="3" t="s">
        <v>43</v>
      </c>
      <c r="D6" s="4" t="s">
        <v>44</v>
      </c>
      <c r="E6" s="3">
        <v>1</v>
      </c>
      <c r="F6" s="4" t="s">
        <v>163</v>
      </c>
      <c r="G6" s="3">
        <v>2</v>
      </c>
      <c r="H6" s="4" t="s">
        <v>66</v>
      </c>
      <c r="I6" s="4" t="s">
        <v>168</v>
      </c>
      <c r="J6" s="3">
        <v>3</v>
      </c>
      <c r="K6" s="5">
        <v>10000</v>
      </c>
      <c r="L6" s="5">
        <v>30000</v>
      </c>
      <c r="M6" s="6">
        <v>42125</v>
      </c>
      <c r="N6" s="6">
        <v>42246</v>
      </c>
      <c r="O6" s="7" t="s">
        <v>169</v>
      </c>
      <c r="P6" s="3" t="s">
        <v>170</v>
      </c>
      <c r="Q6" s="4" t="s">
        <v>152</v>
      </c>
      <c r="R6" s="4" t="s">
        <v>153</v>
      </c>
      <c r="S6" s="3" t="s">
        <v>154</v>
      </c>
      <c r="T6" s="4" t="s">
        <v>155</v>
      </c>
      <c r="U6" s="4" t="s">
        <v>134</v>
      </c>
    </row>
    <row r="7" spans="1:21" ht="165" x14ac:dyDescent="0.25">
      <c r="A7" s="3">
        <v>2469</v>
      </c>
      <c r="B7" s="4" t="s">
        <v>295</v>
      </c>
      <c r="C7" s="3" t="s">
        <v>43</v>
      </c>
      <c r="D7" s="4" t="s">
        <v>44</v>
      </c>
      <c r="E7" s="3">
        <v>1</v>
      </c>
      <c r="F7" s="4" t="s">
        <v>45</v>
      </c>
      <c r="G7" s="3">
        <v>4</v>
      </c>
      <c r="H7" s="4" t="s">
        <v>296</v>
      </c>
      <c r="I7" s="4" t="s">
        <v>47</v>
      </c>
      <c r="J7" s="3">
        <v>2</v>
      </c>
      <c r="K7" s="5">
        <v>15000</v>
      </c>
      <c r="L7" s="5">
        <v>30000</v>
      </c>
      <c r="M7" s="6">
        <v>42036</v>
      </c>
      <c r="N7" s="6">
        <v>42095</v>
      </c>
      <c r="O7" s="7" t="s">
        <v>297</v>
      </c>
      <c r="P7" s="3" t="s">
        <v>39</v>
      </c>
      <c r="Q7" s="4" t="s">
        <v>289</v>
      </c>
      <c r="R7" s="4" t="s">
        <v>285</v>
      </c>
      <c r="S7" s="3" t="s">
        <v>286</v>
      </c>
      <c r="T7" s="4" t="s">
        <v>287</v>
      </c>
      <c r="U7" s="4" t="s">
        <v>39</v>
      </c>
    </row>
    <row r="8" spans="1:21" ht="195" x14ac:dyDescent="0.25">
      <c r="A8" s="8">
        <v>2469</v>
      </c>
      <c r="B8" s="9" t="s">
        <v>295</v>
      </c>
      <c r="C8" s="8" t="s">
        <v>43</v>
      </c>
      <c r="D8" s="9" t="s">
        <v>44</v>
      </c>
      <c r="E8" s="8">
        <v>1</v>
      </c>
      <c r="F8" s="9" t="s">
        <v>45</v>
      </c>
      <c r="G8" s="8">
        <v>4</v>
      </c>
      <c r="H8" s="9" t="s">
        <v>296</v>
      </c>
      <c r="I8" s="9" t="s">
        <v>47</v>
      </c>
      <c r="J8" s="8">
        <v>1</v>
      </c>
      <c r="K8" s="10">
        <v>8000</v>
      </c>
      <c r="L8" s="10">
        <v>8000</v>
      </c>
      <c r="M8" s="11">
        <v>42064</v>
      </c>
      <c r="N8" s="11">
        <v>42156</v>
      </c>
      <c r="O8" s="12" t="s">
        <v>298</v>
      </c>
      <c r="P8" s="8" t="s">
        <v>39</v>
      </c>
      <c r="Q8" s="9" t="s">
        <v>289</v>
      </c>
      <c r="R8" s="9" t="s">
        <v>285</v>
      </c>
      <c r="S8" s="8" t="s">
        <v>286</v>
      </c>
      <c r="T8" s="9" t="s">
        <v>287</v>
      </c>
      <c r="U8" s="9" t="s">
        <v>39</v>
      </c>
    </row>
    <row r="9" spans="1:21" ht="150" x14ac:dyDescent="0.25">
      <c r="A9" s="3">
        <v>2469</v>
      </c>
      <c r="B9" s="4" t="s">
        <v>295</v>
      </c>
      <c r="C9" s="3" t="s">
        <v>43</v>
      </c>
      <c r="D9" s="4" t="s">
        <v>44</v>
      </c>
      <c r="E9" s="3">
        <v>1</v>
      </c>
      <c r="F9" s="4" t="s">
        <v>45</v>
      </c>
      <c r="G9" s="3">
        <v>4</v>
      </c>
      <c r="H9" s="4" t="s">
        <v>296</v>
      </c>
      <c r="I9" s="4" t="s">
        <v>47</v>
      </c>
      <c r="J9" s="3">
        <v>2</v>
      </c>
      <c r="K9" s="5">
        <v>15000</v>
      </c>
      <c r="L9" s="5">
        <v>30000</v>
      </c>
      <c r="M9" s="6">
        <v>42064</v>
      </c>
      <c r="N9" s="6">
        <v>42156</v>
      </c>
      <c r="O9" s="7" t="s">
        <v>299</v>
      </c>
      <c r="P9" s="3" t="s">
        <v>39</v>
      </c>
      <c r="Q9" s="4" t="s">
        <v>289</v>
      </c>
      <c r="R9" s="4" t="s">
        <v>285</v>
      </c>
      <c r="S9" s="3" t="s">
        <v>286</v>
      </c>
      <c r="T9" s="4" t="s">
        <v>287</v>
      </c>
      <c r="U9" s="4" t="s">
        <v>134</v>
      </c>
    </row>
    <row r="10" spans="1:21" ht="195" x14ac:dyDescent="0.25">
      <c r="A10" s="8">
        <v>2469</v>
      </c>
      <c r="B10" s="9" t="s">
        <v>295</v>
      </c>
      <c r="C10" s="8" t="s">
        <v>43</v>
      </c>
      <c r="D10" s="9" t="s">
        <v>44</v>
      </c>
      <c r="E10" s="8">
        <v>2</v>
      </c>
      <c r="F10" s="9" t="s">
        <v>482</v>
      </c>
      <c r="G10" s="8">
        <v>2</v>
      </c>
      <c r="H10" s="9" t="s">
        <v>66</v>
      </c>
      <c r="I10" s="9" t="s">
        <v>131</v>
      </c>
      <c r="J10" s="8">
        <v>2</v>
      </c>
      <c r="K10" s="10">
        <v>6981</v>
      </c>
      <c r="L10" s="10">
        <v>13962</v>
      </c>
      <c r="M10" s="11">
        <v>42064</v>
      </c>
      <c r="N10" s="11">
        <v>42156</v>
      </c>
      <c r="O10" s="12" t="s">
        <v>300</v>
      </c>
      <c r="P10" s="8" t="s">
        <v>39</v>
      </c>
      <c r="Q10" s="9" t="s">
        <v>289</v>
      </c>
      <c r="R10" s="9" t="s">
        <v>285</v>
      </c>
      <c r="S10" s="8" t="s">
        <v>286</v>
      </c>
      <c r="T10" s="9" t="s">
        <v>287</v>
      </c>
      <c r="U10" s="9" t="s">
        <v>301</v>
      </c>
    </row>
    <row r="11" spans="1:21" ht="195" x14ac:dyDescent="0.25">
      <c r="A11" s="3">
        <v>2469</v>
      </c>
      <c r="B11" s="4" t="s">
        <v>295</v>
      </c>
      <c r="C11" s="3" t="s">
        <v>43</v>
      </c>
      <c r="D11" s="4" t="s">
        <v>44</v>
      </c>
      <c r="E11" s="3">
        <v>3</v>
      </c>
      <c r="F11" s="4" t="s">
        <v>482</v>
      </c>
      <c r="G11" s="3">
        <v>3</v>
      </c>
      <c r="H11" s="4" t="s">
        <v>302</v>
      </c>
      <c r="I11" s="4" t="s">
        <v>20</v>
      </c>
      <c r="J11" s="3">
        <v>4</v>
      </c>
      <c r="K11" s="5">
        <v>8000</v>
      </c>
      <c r="L11" s="5">
        <v>32000</v>
      </c>
      <c r="M11" s="6">
        <v>42125</v>
      </c>
      <c r="N11" s="6">
        <v>42217</v>
      </c>
      <c r="O11" s="7" t="s">
        <v>303</v>
      </c>
      <c r="P11" s="3" t="s">
        <v>39</v>
      </c>
      <c r="Q11" s="4" t="s">
        <v>289</v>
      </c>
      <c r="R11" s="4" t="s">
        <v>285</v>
      </c>
      <c r="S11" s="3" t="s">
        <v>286</v>
      </c>
      <c r="T11" s="4" t="s">
        <v>287</v>
      </c>
      <c r="U11" s="4" t="s">
        <v>134</v>
      </c>
    </row>
    <row r="12" spans="1:21" ht="195" x14ac:dyDescent="0.25">
      <c r="A12" s="8">
        <v>2469</v>
      </c>
      <c r="B12" s="9" t="s">
        <v>295</v>
      </c>
      <c r="C12" s="8" t="s">
        <v>43</v>
      </c>
      <c r="D12" s="9" t="s">
        <v>44</v>
      </c>
      <c r="E12" s="8">
        <v>3</v>
      </c>
      <c r="F12" s="9" t="s">
        <v>482</v>
      </c>
      <c r="G12" s="8">
        <v>3</v>
      </c>
      <c r="H12" s="9" t="s">
        <v>302</v>
      </c>
      <c r="I12" s="9" t="s">
        <v>20</v>
      </c>
      <c r="J12" s="8">
        <v>5</v>
      </c>
      <c r="K12" s="10">
        <v>8000</v>
      </c>
      <c r="L12" s="10">
        <v>40000</v>
      </c>
      <c r="M12" s="11">
        <v>42036</v>
      </c>
      <c r="N12" s="11">
        <v>42064</v>
      </c>
      <c r="O12" s="12" t="s">
        <v>304</v>
      </c>
      <c r="P12" s="8" t="s">
        <v>39</v>
      </c>
      <c r="Q12" s="9" t="s">
        <v>289</v>
      </c>
      <c r="R12" s="9" t="s">
        <v>285</v>
      </c>
      <c r="S12" s="8" t="s">
        <v>286</v>
      </c>
      <c r="T12" s="9" t="s">
        <v>287</v>
      </c>
      <c r="U12" s="9" t="s">
        <v>69</v>
      </c>
    </row>
    <row r="13" spans="1:21" ht="195" x14ac:dyDescent="0.25">
      <c r="A13" s="3">
        <v>2469</v>
      </c>
      <c r="B13" s="4" t="s">
        <v>295</v>
      </c>
      <c r="C13" s="3" t="s">
        <v>43</v>
      </c>
      <c r="D13" s="4" t="s">
        <v>44</v>
      </c>
      <c r="E13" s="3">
        <v>3</v>
      </c>
      <c r="F13" s="4" t="s">
        <v>482</v>
      </c>
      <c r="G13" s="3">
        <v>3</v>
      </c>
      <c r="H13" s="4" t="s">
        <v>302</v>
      </c>
      <c r="I13" s="4" t="s">
        <v>20</v>
      </c>
      <c r="J13" s="3">
        <v>4</v>
      </c>
      <c r="K13" s="5">
        <v>8000</v>
      </c>
      <c r="L13" s="5">
        <v>32000</v>
      </c>
      <c r="M13" s="6">
        <v>42125</v>
      </c>
      <c r="N13" s="6">
        <v>42217</v>
      </c>
      <c r="O13" s="7" t="s">
        <v>305</v>
      </c>
      <c r="P13" s="3" t="s">
        <v>39</v>
      </c>
      <c r="Q13" s="4" t="s">
        <v>289</v>
      </c>
      <c r="R13" s="4" t="s">
        <v>285</v>
      </c>
      <c r="S13" s="3" t="s">
        <v>286</v>
      </c>
      <c r="T13" s="4" t="s">
        <v>287</v>
      </c>
      <c r="U13" s="4" t="s">
        <v>69</v>
      </c>
    </row>
    <row r="14" spans="1:21" ht="195" x14ac:dyDescent="0.25">
      <c r="A14" s="8">
        <v>2469</v>
      </c>
      <c r="B14" s="9" t="s">
        <v>295</v>
      </c>
      <c r="C14" s="8" t="s">
        <v>43</v>
      </c>
      <c r="D14" s="9" t="s">
        <v>44</v>
      </c>
      <c r="E14" s="8">
        <v>3</v>
      </c>
      <c r="F14" s="9" t="s">
        <v>482</v>
      </c>
      <c r="G14" s="8">
        <v>3</v>
      </c>
      <c r="H14" s="9" t="s">
        <v>302</v>
      </c>
      <c r="I14" s="9" t="s">
        <v>20</v>
      </c>
      <c r="J14" s="8">
        <v>5</v>
      </c>
      <c r="K14" s="10">
        <v>8000</v>
      </c>
      <c r="L14" s="10">
        <v>40000</v>
      </c>
      <c r="M14" s="11">
        <v>42036</v>
      </c>
      <c r="N14" s="11">
        <v>42064</v>
      </c>
      <c r="O14" s="12" t="s">
        <v>306</v>
      </c>
      <c r="P14" s="8" t="s">
        <v>39</v>
      </c>
      <c r="Q14" s="9" t="s">
        <v>289</v>
      </c>
      <c r="R14" s="9" t="s">
        <v>285</v>
      </c>
      <c r="S14" s="8" t="s">
        <v>286</v>
      </c>
      <c r="T14" s="9" t="s">
        <v>287</v>
      </c>
      <c r="U14" s="9" t="s">
        <v>69</v>
      </c>
    </row>
    <row r="15" spans="1:21" ht="195" x14ac:dyDescent="0.25">
      <c r="A15" s="3">
        <v>2469</v>
      </c>
      <c r="B15" s="4" t="s">
        <v>295</v>
      </c>
      <c r="C15" s="3" t="s">
        <v>43</v>
      </c>
      <c r="D15" s="4" t="s">
        <v>44</v>
      </c>
      <c r="E15" s="3">
        <v>3</v>
      </c>
      <c r="F15" s="4" t="s">
        <v>482</v>
      </c>
      <c r="G15" s="3">
        <v>3</v>
      </c>
      <c r="H15" s="4" t="s">
        <v>302</v>
      </c>
      <c r="I15" s="4" t="s">
        <v>21</v>
      </c>
      <c r="J15" s="3">
        <v>4</v>
      </c>
      <c r="K15" s="5">
        <v>1500</v>
      </c>
      <c r="L15" s="5">
        <v>6000</v>
      </c>
      <c r="M15" s="6">
        <v>42125</v>
      </c>
      <c r="N15" s="6">
        <v>42217</v>
      </c>
      <c r="O15" s="7" t="s">
        <v>307</v>
      </c>
      <c r="P15" s="3" t="s">
        <v>39</v>
      </c>
      <c r="Q15" s="4" t="s">
        <v>289</v>
      </c>
      <c r="R15" s="4" t="s">
        <v>285</v>
      </c>
      <c r="S15" s="3" t="s">
        <v>286</v>
      </c>
      <c r="T15" s="4" t="s">
        <v>287</v>
      </c>
      <c r="U15" s="4" t="s">
        <v>69</v>
      </c>
    </row>
    <row r="16" spans="1:21" ht="195" x14ac:dyDescent="0.25">
      <c r="A16" s="8">
        <v>2469</v>
      </c>
      <c r="B16" s="9" t="s">
        <v>295</v>
      </c>
      <c r="C16" s="8" t="s">
        <v>43</v>
      </c>
      <c r="D16" s="9" t="s">
        <v>44</v>
      </c>
      <c r="E16" s="8">
        <v>3</v>
      </c>
      <c r="F16" s="9" t="s">
        <v>482</v>
      </c>
      <c r="G16" s="8">
        <v>3</v>
      </c>
      <c r="H16" s="9" t="s">
        <v>302</v>
      </c>
      <c r="I16" s="9" t="s">
        <v>29</v>
      </c>
      <c r="J16" s="8">
        <v>5</v>
      </c>
      <c r="K16" s="10">
        <v>4000</v>
      </c>
      <c r="L16" s="10">
        <v>20000</v>
      </c>
      <c r="M16" s="11">
        <v>42036</v>
      </c>
      <c r="N16" s="11">
        <v>42064</v>
      </c>
      <c r="O16" s="12" t="s">
        <v>308</v>
      </c>
      <c r="P16" s="8" t="s">
        <v>39</v>
      </c>
      <c r="Q16" s="9" t="s">
        <v>289</v>
      </c>
      <c r="R16" s="9" t="s">
        <v>285</v>
      </c>
      <c r="S16" s="8" t="s">
        <v>286</v>
      </c>
      <c r="T16" s="9" t="s">
        <v>287</v>
      </c>
      <c r="U16" s="9" t="s">
        <v>69</v>
      </c>
    </row>
    <row r="17" spans="1:21" ht="195" x14ac:dyDescent="0.25">
      <c r="A17" s="3">
        <v>2469</v>
      </c>
      <c r="B17" s="4" t="s">
        <v>295</v>
      </c>
      <c r="C17" s="3" t="s">
        <v>43</v>
      </c>
      <c r="D17" s="4" t="s">
        <v>44</v>
      </c>
      <c r="E17" s="3">
        <v>4</v>
      </c>
      <c r="F17" s="4" t="s">
        <v>482</v>
      </c>
      <c r="G17" s="3">
        <v>3</v>
      </c>
      <c r="H17" s="4" t="s">
        <v>302</v>
      </c>
      <c r="I17" s="4" t="s">
        <v>20</v>
      </c>
      <c r="J17" s="3">
        <v>6</v>
      </c>
      <c r="K17" s="5">
        <v>5000</v>
      </c>
      <c r="L17" s="5">
        <v>30000</v>
      </c>
      <c r="M17" s="6">
        <v>42036</v>
      </c>
      <c r="N17" s="6">
        <v>42095</v>
      </c>
      <c r="O17" s="7" t="s">
        <v>309</v>
      </c>
      <c r="P17" s="3" t="s">
        <v>39</v>
      </c>
      <c r="Q17" s="4" t="s">
        <v>289</v>
      </c>
      <c r="R17" s="4" t="s">
        <v>285</v>
      </c>
      <c r="S17" s="3" t="s">
        <v>286</v>
      </c>
      <c r="T17" s="4" t="s">
        <v>287</v>
      </c>
      <c r="U17" s="4" t="s">
        <v>69</v>
      </c>
    </row>
    <row r="18" spans="1:21" ht="195" x14ac:dyDescent="0.25">
      <c r="A18" s="8">
        <v>2469</v>
      </c>
      <c r="B18" s="9" t="s">
        <v>295</v>
      </c>
      <c r="C18" s="8" t="s">
        <v>43</v>
      </c>
      <c r="D18" s="9" t="s">
        <v>44</v>
      </c>
      <c r="E18" s="8">
        <v>4</v>
      </c>
      <c r="F18" s="9" t="s">
        <v>482</v>
      </c>
      <c r="G18" s="8">
        <v>3</v>
      </c>
      <c r="H18" s="9" t="s">
        <v>302</v>
      </c>
      <c r="I18" s="9" t="s">
        <v>20</v>
      </c>
      <c r="J18" s="8">
        <v>6</v>
      </c>
      <c r="K18" s="10">
        <v>3500</v>
      </c>
      <c r="L18" s="10">
        <v>21000</v>
      </c>
      <c r="M18" s="11">
        <v>42036</v>
      </c>
      <c r="N18" s="11">
        <v>42095</v>
      </c>
      <c r="O18" s="12" t="s">
        <v>310</v>
      </c>
      <c r="P18" s="8" t="s">
        <v>39</v>
      </c>
      <c r="Q18" s="9" t="s">
        <v>289</v>
      </c>
      <c r="R18" s="9" t="s">
        <v>285</v>
      </c>
      <c r="S18" s="8" t="s">
        <v>286</v>
      </c>
      <c r="T18" s="9" t="s">
        <v>287</v>
      </c>
      <c r="U18" s="9" t="s">
        <v>69</v>
      </c>
    </row>
    <row r="19" spans="1:21" ht="195" x14ac:dyDescent="0.25">
      <c r="A19" s="3">
        <v>2469</v>
      </c>
      <c r="B19" s="4" t="s">
        <v>295</v>
      </c>
      <c r="C19" s="3" t="s">
        <v>43</v>
      </c>
      <c r="D19" s="4" t="s">
        <v>44</v>
      </c>
      <c r="E19" s="3">
        <v>4</v>
      </c>
      <c r="F19" s="4" t="s">
        <v>482</v>
      </c>
      <c r="G19" s="3">
        <v>3</v>
      </c>
      <c r="H19" s="4" t="s">
        <v>302</v>
      </c>
      <c r="I19" s="4" t="s">
        <v>29</v>
      </c>
      <c r="J19" s="3">
        <v>6</v>
      </c>
      <c r="K19" s="5">
        <v>3600</v>
      </c>
      <c r="L19" s="5">
        <v>21600</v>
      </c>
      <c r="M19" s="6">
        <v>42036</v>
      </c>
      <c r="N19" s="6">
        <v>42095</v>
      </c>
      <c r="O19" s="7" t="s">
        <v>311</v>
      </c>
      <c r="P19" s="3" t="s">
        <v>39</v>
      </c>
      <c r="Q19" s="4" t="s">
        <v>289</v>
      </c>
      <c r="R19" s="4" t="s">
        <v>285</v>
      </c>
      <c r="S19" s="3" t="s">
        <v>286</v>
      </c>
      <c r="T19" s="4" t="s">
        <v>287</v>
      </c>
      <c r="U19" s="4" t="s">
        <v>69</v>
      </c>
    </row>
    <row r="20" spans="1:21" ht="150" x14ac:dyDescent="0.25">
      <c r="A20" s="8">
        <v>2469</v>
      </c>
      <c r="B20" s="9" t="s">
        <v>295</v>
      </c>
      <c r="C20" s="8" t="s">
        <v>43</v>
      </c>
      <c r="D20" s="9" t="s">
        <v>44</v>
      </c>
      <c r="E20" s="8">
        <v>5</v>
      </c>
      <c r="F20" s="9" t="s">
        <v>159</v>
      </c>
      <c r="G20" s="8">
        <v>3</v>
      </c>
      <c r="H20" s="9" t="s">
        <v>180</v>
      </c>
      <c r="I20" s="9" t="s">
        <v>131</v>
      </c>
      <c r="J20" s="8">
        <v>1</v>
      </c>
      <c r="K20" s="10">
        <v>14646</v>
      </c>
      <c r="L20" s="10">
        <v>14646</v>
      </c>
      <c r="M20" s="11">
        <v>42125</v>
      </c>
      <c r="N20" s="11">
        <v>42217</v>
      </c>
      <c r="O20" s="12" t="s">
        <v>312</v>
      </c>
      <c r="P20" s="8" t="s">
        <v>39</v>
      </c>
      <c r="Q20" s="9" t="s">
        <v>289</v>
      </c>
      <c r="R20" s="9" t="s">
        <v>285</v>
      </c>
      <c r="S20" s="8" t="s">
        <v>286</v>
      </c>
      <c r="T20" s="9" t="s">
        <v>287</v>
      </c>
      <c r="U20" s="9" t="s">
        <v>69</v>
      </c>
    </row>
    <row r="21" spans="1:21" ht="180" x14ac:dyDescent="0.25">
      <c r="A21" s="3">
        <v>2469</v>
      </c>
      <c r="B21" s="4" t="s">
        <v>295</v>
      </c>
      <c r="C21" s="3" t="s">
        <v>43</v>
      </c>
      <c r="D21" s="4" t="s">
        <v>44</v>
      </c>
      <c r="E21" s="3">
        <v>5</v>
      </c>
      <c r="F21" s="4" t="s">
        <v>159</v>
      </c>
      <c r="G21" s="3">
        <v>3</v>
      </c>
      <c r="H21" s="4" t="s">
        <v>180</v>
      </c>
      <c r="I21" s="4" t="s">
        <v>29</v>
      </c>
      <c r="J21" s="3">
        <v>2</v>
      </c>
      <c r="K21" s="5">
        <v>24000</v>
      </c>
      <c r="L21" s="5">
        <v>48000</v>
      </c>
      <c r="M21" s="6">
        <v>42036</v>
      </c>
      <c r="N21" s="6">
        <v>42064</v>
      </c>
      <c r="O21" s="7" t="s">
        <v>313</v>
      </c>
      <c r="P21" s="3" t="s">
        <v>39</v>
      </c>
      <c r="Q21" s="4" t="s">
        <v>289</v>
      </c>
      <c r="R21" s="4" t="s">
        <v>285</v>
      </c>
      <c r="S21" s="3" t="s">
        <v>286</v>
      </c>
      <c r="T21" s="4" t="s">
        <v>287</v>
      </c>
      <c r="U21" s="4" t="s">
        <v>69</v>
      </c>
    </row>
    <row r="22" spans="1:21" ht="180" x14ac:dyDescent="0.25">
      <c r="A22" s="8">
        <v>2469</v>
      </c>
      <c r="B22" s="9" t="s">
        <v>295</v>
      </c>
      <c r="C22" s="8" t="s">
        <v>43</v>
      </c>
      <c r="D22" s="9" t="s">
        <v>44</v>
      </c>
      <c r="E22" s="8">
        <v>5</v>
      </c>
      <c r="F22" s="9" t="s">
        <v>159</v>
      </c>
      <c r="G22" s="8">
        <v>3</v>
      </c>
      <c r="H22" s="9" t="s">
        <v>180</v>
      </c>
      <c r="I22" s="9" t="s">
        <v>29</v>
      </c>
      <c r="J22" s="8">
        <v>6</v>
      </c>
      <c r="K22" s="10">
        <v>21500</v>
      </c>
      <c r="L22" s="10">
        <v>129000</v>
      </c>
      <c r="M22" s="11">
        <v>42036</v>
      </c>
      <c r="N22" s="11">
        <v>42064</v>
      </c>
      <c r="O22" s="12" t="s">
        <v>314</v>
      </c>
      <c r="P22" s="8" t="s">
        <v>39</v>
      </c>
      <c r="Q22" s="9" t="s">
        <v>289</v>
      </c>
      <c r="R22" s="9" t="s">
        <v>285</v>
      </c>
      <c r="S22" s="8" t="s">
        <v>286</v>
      </c>
      <c r="T22" s="9" t="s">
        <v>287</v>
      </c>
      <c r="U22" s="9" t="s">
        <v>69</v>
      </c>
    </row>
    <row r="23" spans="1:21" ht="135" x14ac:dyDescent="0.25">
      <c r="A23" s="8">
        <v>2761</v>
      </c>
      <c r="B23" s="9" t="s">
        <v>374</v>
      </c>
      <c r="C23" s="8" t="s">
        <v>43</v>
      </c>
      <c r="D23" s="9" t="s">
        <v>44</v>
      </c>
      <c r="E23" s="8">
        <v>1</v>
      </c>
      <c r="F23" s="9" t="s">
        <v>320</v>
      </c>
      <c r="G23" s="8">
        <v>3</v>
      </c>
      <c r="H23" s="9" t="s">
        <v>54</v>
      </c>
      <c r="I23" s="9" t="s">
        <v>47</v>
      </c>
      <c r="J23" s="8">
        <v>1</v>
      </c>
      <c r="K23" s="10">
        <v>15000</v>
      </c>
      <c r="L23" s="10">
        <v>15000</v>
      </c>
      <c r="M23" s="11">
        <v>42036</v>
      </c>
      <c r="N23" s="11">
        <v>42064</v>
      </c>
      <c r="O23" s="12" t="s">
        <v>375</v>
      </c>
      <c r="P23" s="8" t="s">
        <v>56</v>
      </c>
      <c r="Q23" s="9" t="s">
        <v>365</v>
      </c>
      <c r="R23" s="9" t="s">
        <v>366</v>
      </c>
      <c r="S23" s="8" t="s">
        <v>367</v>
      </c>
      <c r="T23" s="9" t="s">
        <v>368</v>
      </c>
      <c r="U23" s="9" t="s">
        <v>69</v>
      </c>
    </row>
    <row r="24" spans="1:21" ht="195" x14ac:dyDescent="0.25">
      <c r="A24" s="3">
        <v>2761</v>
      </c>
      <c r="B24" s="4" t="s">
        <v>374</v>
      </c>
      <c r="C24" s="3" t="s">
        <v>43</v>
      </c>
      <c r="D24" s="4" t="s">
        <v>44</v>
      </c>
      <c r="E24" s="3">
        <v>3</v>
      </c>
      <c r="F24" s="4" t="s">
        <v>482</v>
      </c>
      <c r="G24" s="3">
        <v>3</v>
      </c>
      <c r="H24" s="4" t="s">
        <v>302</v>
      </c>
      <c r="I24" s="4" t="s">
        <v>20</v>
      </c>
      <c r="J24" s="3">
        <v>2</v>
      </c>
      <c r="K24" s="5">
        <v>1325</v>
      </c>
      <c r="L24" s="5">
        <v>2650</v>
      </c>
      <c r="M24" s="6">
        <v>42036</v>
      </c>
      <c r="N24" s="6">
        <v>42064</v>
      </c>
      <c r="O24" s="7" t="s">
        <v>376</v>
      </c>
      <c r="P24" s="3" t="s">
        <v>39</v>
      </c>
      <c r="Q24" s="4" t="s">
        <v>365</v>
      </c>
      <c r="R24" s="4" t="s">
        <v>366</v>
      </c>
      <c r="S24" s="3" t="s">
        <v>367</v>
      </c>
      <c r="T24" s="4" t="s">
        <v>368</v>
      </c>
      <c r="U24" s="4" t="s">
        <v>69</v>
      </c>
    </row>
    <row r="25" spans="1:21" ht="195" x14ac:dyDescent="0.25">
      <c r="A25" s="8">
        <v>2761</v>
      </c>
      <c r="B25" s="9" t="s">
        <v>374</v>
      </c>
      <c r="C25" s="8" t="s">
        <v>43</v>
      </c>
      <c r="D25" s="9" t="s">
        <v>44</v>
      </c>
      <c r="E25" s="8">
        <v>3</v>
      </c>
      <c r="F25" s="9" t="s">
        <v>482</v>
      </c>
      <c r="G25" s="8">
        <v>3</v>
      </c>
      <c r="H25" s="9" t="s">
        <v>302</v>
      </c>
      <c r="I25" s="9" t="s">
        <v>20</v>
      </c>
      <c r="J25" s="8">
        <v>2</v>
      </c>
      <c r="K25" s="10">
        <v>1200</v>
      </c>
      <c r="L25" s="10">
        <v>2400</v>
      </c>
      <c r="M25" s="11">
        <v>42036</v>
      </c>
      <c r="N25" s="11">
        <v>42064</v>
      </c>
      <c r="O25" s="12" t="s">
        <v>377</v>
      </c>
      <c r="P25" s="8" t="s">
        <v>39</v>
      </c>
      <c r="Q25" s="9" t="s">
        <v>365</v>
      </c>
      <c r="R25" s="9" t="s">
        <v>366</v>
      </c>
      <c r="S25" s="8" t="s">
        <v>367</v>
      </c>
      <c r="T25" s="9" t="s">
        <v>378</v>
      </c>
      <c r="U25" s="9" t="s">
        <v>69</v>
      </c>
    </row>
    <row r="26" spans="1:21" ht="195" x14ac:dyDescent="0.25">
      <c r="A26" s="3">
        <v>2761</v>
      </c>
      <c r="B26" s="4" t="s">
        <v>374</v>
      </c>
      <c r="C26" s="3" t="s">
        <v>43</v>
      </c>
      <c r="D26" s="4" t="s">
        <v>44</v>
      </c>
      <c r="E26" s="3">
        <v>3</v>
      </c>
      <c r="F26" s="4" t="s">
        <v>482</v>
      </c>
      <c r="G26" s="3">
        <v>3</v>
      </c>
      <c r="H26" s="4" t="s">
        <v>302</v>
      </c>
      <c r="I26" s="4" t="s">
        <v>20</v>
      </c>
      <c r="J26" s="3">
        <v>2</v>
      </c>
      <c r="K26" s="5">
        <v>3000</v>
      </c>
      <c r="L26" s="5">
        <v>6000</v>
      </c>
      <c r="M26" s="6">
        <v>42095</v>
      </c>
      <c r="N26" s="6">
        <v>42217</v>
      </c>
      <c r="O26" s="7" t="s">
        <v>379</v>
      </c>
      <c r="P26" s="3" t="s">
        <v>39</v>
      </c>
      <c r="Q26" s="4" t="s">
        <v>365</v>
      </c>
      <c r="R26" s="4" t="s">
        <v>366</v>
      </c>
      <c r="S26" s="3" t="s">
        <v>367</v>
      </c>
      <c r="T26" s="4" t="s">
        <v>368</v>
      </c>
      <c r="U26" s="4" t="s">
        <v>69</v>
      </c>
    </row>
    <row r="27" spans="1:21" ht="195" x14ac:dyDescent="0.25">
      <c r="A27" s="8">
        <v>2761</v>
      </c>
      <c r="B27" s="9" t="s">
        <v>374</v>
      </c>
      <c r="C27" s="8" t="s">
        <v>43</v>
      </c>
      <c r="D27" s="9" t="s">
        <v>44</v>
      </c>
      <c r="E27" s="8">
        <v>3</v>
      </c>
      <c r="F27" s="9" t="s">
        <v>482</v>
      </c>
      <c r="G27" s="8">
        <v>3</v>
      </c>
      <c r="H27" s="9" t="s">
        <v>302</v>
      </c>
      <c r="I27" s="9" t="s">
        <v>47</v>
      </c>
      <c r="J27" s="8">
        <v>1</v>
      </c>
      <c r="K27" s="10">
        <v>10000</v>
      </c>
      <c r="L27" s="10">
        <v>10000</v>
      </c>
      <c r="M27" s="11">
        <v>42156</v>
      </c>
      <c r="N27" s="11">
        <v>42278</v>
      </c>
      <c r="O27" s="12" t="s">
        <v>380</v>
      </c>
      <c r="P27" s="8" t="s">
        <v>39</v>
      </c>
      <c r="Q27" s="9" t="s">
        <v>365</v>
      </c>
      <c r="R27" s="9" t="s">
        <v>366</v>
      </c>
      <c r="S27" s="8" t="s">
        <v>367</v>
      </c>
      <c r="T27" s="9" t="s">
        <v>368</v>
      </c>
      <c r="U27" s="9" t="s">
        <v>69</v>
      </c>
    </row>
    <row r="28" spans="1:21" ht="195" x14ac:dyDescent="0.25">
      <c r="A28" s="3">
        <v>2761</v>
      </c>
      <c r="B28" s="4" t="s">
        <v>374</v>
      </c>
      <c r="C28" s="3" t="s">
        <v>43</v>
      </c>
      <c r="D28" s="4" t="s">
        <v>44</v>
      </c>
      <c r="E28" s="3">
        <v>3</v>
      </c>
      <c r="F28" s="4" t="s">
        <v>482</v>
      </c>
      <c r="G28" s="3">
        <v>3</v>
      </c>
      <c r="H28" s="4" t="s">
        <v>302</v>
      </c>
      <c r="I28" s="4" t="s">
        <v>47</v>
      </c>
      <c r="J28" s="3">
        <v>1</v>
      </c>
      <c r="K28" s="5">
        <v>10000</v>
      </c>
      <c r="L28" s="5">
        <v>10000</v>
      </c>
      <c r="M28" s="6">
        <v>42156</v>
      </c>
      <c r="N28" s="6">
        <v>42278</v>
      </c>
      <c r="O28" s="7" t="s">
        <v>381</v>
      </c>
      <c r="P28" s="3" t="s">
        <v>39</v>
      </c>
      <c r="Q28" s="4" t="s">
        <v>365</v>
      </c>
      <c r="R28" s="4" t="s">
        <v>366</v>
      </c>
      <c r="S28" s="3" t="s">
        <v>367</v>
      </c>
      <c r="T28" s="4" t="s">
        <v>368</v>
      </c>
      <c r="U28" s="4" t="s">
        <v>69</v>
      </c>
    </row>
    <row r="29" spans="1:21" ht="195" x14ac:dyDescent="0.25">
      <c r="A29" s="8">
        <v>2761</v>
      </c>
      <c r="B29" s="9" t="s">
        <v>374</v>
      </c>
      <c r="C29" s="8" t="s">
        <v>43</v>
      </c>
      <c r="D29" s="9" t="s">
        <v>44</v>
      </c>
      <c r="E29" s="8">
        <v>3</v>
      </c>
      <c r="F29" s="9" t="s">
        <v>482</v>
      </c>
      <c r="G29" s="8">
        <v>3</v>
      </c>
      <c r="H29" s="9" t="s">
        <v>302</v>
      </c>
      <c r="I29" s="9" t="s">
        <v>47</v>
      </c>
      <c r="J29" s="8">
        <v>1</v>
      </c>
      <c r="K29" s="10">
        <v>10000</v>
      </c>
      <c r="L29" s="10">
        <v>10000</v>
      </c>
      <c r="M29" s="11">
        <v>42186</v>
      </c>
      <c r="N29" s="11">
        <v>42278</v>
      </c>
      <c r="O29" s="12" t="s">
        <v>382</v>
      </c>
      <c r="P29" s="8" t="s">
        <v>39</v>
      </c>
      <c r="Q29" s="9" t="s">
        <v>365</v>
      </c>
      <c r="R29" s="9" t="s">
        <v>366</v>
      </c>
      <c r="S29" s="8" t="s">
        <v>367</v>
      </c>
      <c r="T29" s="9" t="s">
        <v>368</v>
      </c>
      <c r="U29" s="9" t="s">
        <v>69</v>
      </c>
    </row>
    <row r="30" spans="1:21" ht="195" x14ac:dyDescent="0.25">
      <c r="A30" s="3">
        <v>2761</v>
      </c>
      <c r="B30" s="4" t="s">
        <v>374</v>
      </c>
      <c r="C30" s="3" t="s">
        <v>43</v>
      </c>
      <c r="D30" s="4" t="s">
        <v>44</v>
      </c>
      <c r="E30" s="3">
        <v>3</v>
      </c>
      <c r="F30" s="4" t="s">
        <v>482</v>
      </c>
      <c r="G30" s="3">
        <v>3</v>
      </c>
      <c r="H30" s="4" t="s">
        <v>302</v>
      </c>
      <c r="I30" s="4" t="s">
        <v>20</v>
      </c>
      <c r="J30" s="3">
        <v>2</v>
      </c>
      <c r="K30" s="5">
        <v>4000</v>
      </c>
      <c r="L30" s="5">
        <v>8000</v>
      </c>
      <c r="M30" s="6">
        <v>42095</v>
      </c>
      <c r="N30" s="6">
        <v>42217</v>
      </c>
      <c r="O30" s="7" t="s">
        <v>383</v>
      </c>
      <c r="P30" s="3" t="s">
        <v>39</v>
      </c>
      <c r="Q30" s="4" t="s">
        <v>365</v>
      </c>
      <c r="R30" s="4" t="s">
        <v>366</v>
      </c>
      <c r="S30" s="3" t="s">
        <v>367</v>
      </c>
      <c r="T30" s="4" t="s">
        <v>368</v>
      </c>
      <c r="U30" s="4" t="s">
        <v>69</v>
      </c>
    </row>
    <row r="31" spans="1:21" ht="195" x14ac:dyDescent="0.25">
      <c r="A31" s="8">
        <v>2761</v>
      </c>
      <c r="B31" s="9" t="s">
        <v>374</v>
      </c>
      <c r="C31" s="8" t="s">
        <v>43</v>
      </c>
      <c r="D31" s="9" t="s">
        <v>44</v>
      </c>
      <c r="E31" s="8">
        <v>3</v>
      </c>
      <c r="F31" s="9" t="s">
        <v>482</v>
      </c>
      <c r="G31" s="8">
        <v>3</v>
      </c>
      <c r="H31" s="9" t="s">
        <v>302</v>
      </c>
      <c r="I31" s="9" t="s">
        <v>168</v>
      </c>
      <c r="J31" s="8">
        <v>2</v>
      </c>
      <c r="K31" s="10">
        <v>3000</v>
      </c>
      <c r="L31" s="10">
        <v>6000</v>
      </c>
      <c r="M31" s="11">
        <v>42095</v>
      </c>
      <c r="N31" s="11">
        <v>42217</v>
      </c>
      <c r="O31" s="12" t="s">
        <v>384</v>
      </c>
      <c r="P31" s="8" t="s">
        <v>170</v>
      </c>
      <c r="Q31" s="9" t="s">
        <v>365</v>
      </c>
      <c r="R31" s="9" t="s">
        <v>366</v>
      </c>
      <c r="S31" s="8" t="s">
        <v>367</v>
      </c>
      <c r="T31" s="9" t="s">
        <v>368</v>
      </c>
      <c r="U31" s="9" t="s">
        <v>69</v>
      </c>
    </row>
    <row r="32" spans="1:21" ht="195" x14ac:dyDescent="0.25">
      <c r="A32" s="3">
        <v>2761</v>
      </c>
      <c r="B32" s="4" t="s">
        <v>374</v>
      </c>
      <c r="C32" s="3" t="s">
        <v>43</v>
      </c>
      <c r="D32" s="4" t="s">
        <v>44</v>
      </c>
      <c r="E32" s="3">
        <v>3</v>
      </c>
      <c r="F32" s="4" t="s">
        <v>482</v>
      </c>
      <c r="G32" s="3">
        <v>3</v>
      </c>
      <c r="H32" s="4" t="s">
        <v>302</v>
      </c>
      <c r="I32" s="4" t="s">
        <v>168</v>
      </c>
      <c r="J32" s="3">
        <v>2</v>
      </c>
      <c r="K32" s="5">
        <v>4500</v>
      </c>
      <c r="L32" s="5">
        <v>9000</v>
      </c>
      <c r="M32" s="6">
        <v>42036</v>
      </c>
      <c r="N32" s="6">
        <v>42064</v>
      </c>
      <c r="O32" s="7" t="s">
        <v>385</v>
      </c>
      <c r="P32" s="3" t="s">
        <v>170</v>
      </c>
      <c r="Q32" s="4" t="s">
        <v>365</v>
      </c>
      <c r="R32" s="4" t="s">
        <v>366</v>
      </c>
      <c r="S32" s="3" t="s">
        <v>367</v>
      </c>
      <c r="T32" s="4" t="s">
        <v>368</v>
      </c>
      <c r="U32" s="4" t="s">
        <v>69</v>
      </c>
    </row>
    <row r="33" spans="1:21" ht="195" x14ac:dyDescent="0.25">
      <c r="A33" s="8">
        <v>2761</v>
      </c>
      <c r="B33" s="9" t="s">
        <v>374</v>
      </c>
      <c r="C33" s="8" t="s">
        <v>43</v>
      </c>
      <c r="D33" s="9" t="s">
        <v>44</v>
      </c>
      <c r="E33" s="8">
        <v>3</v>
      </c>
      <c r="F33" s="9" t="s">
        <v>482</v>
      </c>
      <c r="G33" s="8">
        <v>3</v>
      </c>
      <c r="H33" s="9" t="s">
        <v>302</v>
      </c>
      <c r="I33" s="9" t="s">
        <v>29</v>
      </c>
      <c r="J33" s="8">
        <v>2</v>
      </c>
      <c r="K33" s="10">
        <v>4000</v>
      </c>
      <c r="L33" s="10">
        <v>8000</v>
      </c>
      <c r="M33" s="11">
        <v>42095</v>
      </c>
      <c r="N33" s="11">
        <v>42217</v>
      </c>
      <c r="O33" s="12" t="s">
        <v>386</v>
      </c>
      <c r="P33" s="8" t="s">
        <v>197</v>
      </c>
      <c r="Q33" s="9" t="s">
        <v>365</v>
      </c>
      <c r="R33" s="9" t="s">
        <v>366</v>
      </c>
      <c r="S33" s="8" t="s">
        <v>367</v>
      </c>
      <c r="T33" s="9" t="s">
        <v>368</v>
      </c>
      <c r="U33" s="9" t="s">
        <v>69</v>
      </c>
    </row>
    <row r="34" spans="1:21" ht="195" x14ac:dyDescent="0.25">
      <c r="A34" s="3">
        <v>2761</v>
      </c>
      <c r="B34" s="4" t="s">
        <v>374</v>
      </c>
      <c r="C34" s="3" t="s">
        <v>43</v>
      </c>
      <c r="D34" s="4" t="s">
        <v>44</v>
      </c>
      <c r="E34" s="3">
        <v>3</v>
      </c>
      <c r="F34" s="4" t="s">
        <v>482</v>
      </c>
      <c r="G34" s="3">
        <v>3</v>
      </c>
      <c r="H34" s="4" t="s">
        <v>302</v>
      </c>
      <c r="I34" s="4" t="s">
        <v>21</v>
      </c>
      <c r="J34" s="3">
        <v>2</v>
      </c>
      <c r="K34" s="5">
        <v>300</v>
      </c>
      <c r="L34" s="5">
        <v>600</v>
      </c>
      <c r="M34" s="6">
        <v>42036</v>
      </c>
      <c r="N34" s="6">
        <v>42064</v>
      </c>
      <c r="O34" s="7" t="s">
        <v>387</v>
      </c>
      <c r="P34" s="3" t="s">
        <v>39</v>
      </c>
      <c r="Q34" s="4" t="s">
        <v>365</v>
      </c>
      <c r="R34" s="4" t="s">
        <v>366</v>
      </c>
      <c r="S34" s="3" t="s">
        <v>367</v>
      </c>
      <c r="T34" s="4" t="s">
        <v>368</v>
      </c>
      <c r="U34" s="4" t="s">
        <v>69</v>
      </c>
    </row>
    <row r="35" spans="1:21" ht="21" x14ac:dyDescent="0.35">
      <c r="L35" s="27">
        <f>SUM(L2:L34)</f>
        <v>716858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G40" workbookViewId="0">
      <selection activeCell="L41" sqref="L41"/>
    </sheetView>
  </sheetViews>
  <sheetFormatPr baseColWidth="10" defaultRowHeight="15" x14ac:dyDescent="0.25"/>
  <cols>
    <col min="6" max="6" width="31.5703125" customWidth="1"/>
    <col min="8" max="8" width="20.7109375" customWidth="1"/>
    <col min="11" max="11" width="15" customWidth="1"/>
    <col min="12" max="12" width="18.85546875" bestFit="1" customWidth="1"/>
    <col min="13" max="13" width="14.5703125" customWidth="1"/>
    <col min="14" max="14" width="13.7109375" customWidth="1"/>
    <col min="15" max="15" width="15.5703125" customWidth="1"/>
    <col min="17" max="17" width="15.28515625" customWidth="1"/>
    <col min="18" max="18" width="15.85546875" customWidth="1"/>
    <col min="19" max="19" width="13.140625" customWidth="1"/>
    <col min="20" max="20" width="17" customWidth="1"/>
    <col min="21" max="21" width="16" customWidth="1"/>
  </cols>
  <sheetData>
    <row r="1" spans="1:21" ht="58.5" customHeight="1" x14ac:dyDescent="0.25">
      <c r="A1" s="13" t="s">
        <v>12</v>
      </c>
      <c r="B1" s="13" t="s">
        <v>15</v>
      </c>
      <c r="C1" s="14" t="s">
        <v>16</v>
      </c>
      <c r="D1" s="14" t="s">
        <v>0</v>
      </c>
      <c r="E1" s="14" t="s">
        <v>1</v>
      </c>
      <c r="F1" s="14" t="s">
        <v>2</v>
      </c>
      <c r="G1" s="14" t="s">
        <v>3</v>
      </c>
      <c r="H1" s="14" t="s">
        <v>4</v>
      </c>
      <c r="I1" s="14" t="s">
        <v>6</v>
      </c>
      <c r="J1" s="14" t="s">
        <v>11</v>
      </c>
      <c r="K1" s="16" t="s">
        <v>8</v>
      </c>
      <c r="L1" s="16" t="s">
        <v>13</v>
      </c>
      <c r="M1" s="18" t="s">
        <v>483</v>
      </c>
      <c r="N1" s="17" t="s">
        <v>484</v>
      </c>
      <c r="O1" s="14" t="s">
        <v>14</v>
      </c>
      <c r="P1" s="15" t="s">
        <v>7</v>
      </c>
      <c r="Q1" s="15" t="s">
        <v>9</v>
      </c>
      <c r="R1" s="15" t="s">
        <v>17</v>
      </c>
      <c r="S1" s="15" t="s">
        <v>10</v>
      </c>
      <c r="T1" s="15" t="s">
        <v>481</v>
      </c>
      <c r="U1" s="15" t="s">
        <v>5</v>
      </c>
    </row>
    <row r="2" spans="1:21" ht="285" x14ac:dyDescent="0.25">
      <c r="A2" s="3">
        <v>2327</v>
      </c>
      <c r="B2" s="4" t="s">
        <v>57</v>
      </c>
      <c r="C2" s="3" t="s">
        <v>58</v>
      </c>
      <c r="D2" s="4" t="s">
        <v>59</v>
      </c>
      <c r="E2" s="3">
        <v>2</v>
      </c>
      <c r="F2" s="4" t="s">
        <v>65</v>
      </c>
      <c r="G2" s="3">
        <v>2</v>
      </c>
      <c r="H2" s="4" t="s">
        <v>66</v>
      </c>
      <c r="I2" s="4" t="s">
        <v>37</v>
      </c>
      <c r="J2" s="3">
        <v>2</v>
      </c>
      <c r="K2" s="5">
        <v>8000</v>
      </c>
      <c r="L2" s="5">
        <v>16000</v>
      </c>
      <c r="M2" s="6">
        <v>42036</v>
      </c>
      <c r="N2" s="6">
        <v>42154</v>
      </c>
      <c r="O2" s="7" t="s">
        <v>67</v>
      </c>
      <c r="P2" s="3" t="s">
        <v>39</v>
      </c>
      <c r="Q2" s="4" t="s">
        <v>32</v>
      </c>
      <c r="R2" s="4" t="s">
        <v>33</v>
      </c>
      <c r="S2" s="3" t="s">
        <v>34</v>
      </c>
      <c r="T2" s="4" t="s">
        <v>35</v>
      </c>
      <c r="U2" s="4" t="s">
        <v>40</v>
      </c>
    </row>
    <row r="3" spans="1:21" ht="285" x14ac:dyDescent="0.25">
      <c r="A3" s="8">
        <v>2327</v>
      </c>
      <c r="B3" s="9" t="s">
        <v>57</v>
      </c>
      <c r="C3" s="8" t="s">
        <v>58</v>
      </c>
      <c r="D3" s="9" t="s">
        <v>59</v>
      </c>
      <c r="E3" s="8">
        <v>2</v>
      </c>
      <c r="F3" s="9" t="s">
        <v>65</v>
      </c>
      <c r="G3" s="8">
        <v>2</v>
      </c>
      <c r="H3" s="9" t="s">
        <v>66</v>
      </c>
      <c r="I3" s="9" t="s">
        <v>37</v>
      </c>
      <c r="J3" s="8">
        <v>2</v>
      </c>
      <c r="K3" s="10">
        <v>8000</v>
      </c>
      <c r="L3" s="10">
        <v>16000</v>
      </c>
      <c r="M3" s="11">
        <v>42036</v>
      </c>
      <c r="N3" s="11">
        <v>42154</v>
      </c>
      <c r="O3" s="12" t="s">
        <v>68</v>
      </c>
      <c r="P3" s="8" t="s">
        <v>39</v>
      </c>
      <c r="Q3" s="9" t="s">
        <v>32</v>
      </c>
      <c r="R3" s="9" t="s">
        <v>33</v>
      </c>
      <c r="S3" s="8" t="s">
        <v>34</v>
      </c>
      <c r="T3" s="9" t="s">
        <v>35</v>
      </c>
      <c r="U3" s="9" t="s">
        <v>69</v>
      </c>
    </row>
    <row r="4" spans="1:21" ht="285" x14ac:dyDescent="0.25">
      <c r="A4" s="3">
        <v>2327</v>
      </c>
      <c r="B4" s="4" t="s">
        <v>57</v>
      </c>
      <c r="C4" s="3" t="s">
        <v>58</v>
      </c>
      <c r="D4" s="4" t="s">
        <v>59</v>
      </c>
      <c r="E4" s="3">
        <v>2</v>
      </c>
      <c r="F4" s="4" t="s">
        <v>65</v>
      </c>
      <c r="G4" s="3">
        <v>2</v>
      </c>
      <c r="H4" s="4" t="s">
        <v>66</v>
      </c>
      <c r="I4" s="4" t="s">
        <v>37</v>
      </c>
      <c r="J4" s="3">
        <v>2</v>
      </c>
      <c r="K4" s="5">
        <v>1500</v>
      </c>
      <c r="L4" s="5">
        <v>3000</v>
      </c>
      <c r="M4" s="6">
        <v>42036</v>
      </c>
      <c r="N4" s="6">
        <v>42154</v>
      </c>
      <c r="O4" s="7" t="s">
        <v>70</v>
      </c>
      <c r="P4" s="3" t="s">
        <v>39</v>
      </c>
      <c r="Q4" s="4" t="s">
        <v>32</v>
      </c>
      <c r="R4" s="4" t="s">
        <v>33</v>
      </c>
      <c r="S4" s="3" t="s">
        <v>34</v>
      </c>
      <c r="T4" s="4" t="s">
        <v>35</v>
      </c>
      <c r="U4" s="4" t="s">
        <v>40</v>
      </c>
    </row>
    <row r="5" spans="1:21" ht="285" x14ac:dyDescent="0.25">
      <c r="A5" s="8">
        <v>2327</v>
      </c>
      <c r="B5" s="9" t="s">
        <v>57</v>
      </c>
      <c r="C5" s="8" t="s">
        <v>58</v>
      </c>
      <c r="D5" s="9" t="s">
        <v>59</v>
      </c>
      <c r="E5" s="8">
        <v>2</v>
      </c>
      <c r="F5" s="9" t="s">
        <v>65</v>
      </c>
      <c r="G5" s="8">
        <v>2</v>
      </c>
      <c r="H5" s="9" t="s">
        <v>66</v>
      </c>
      <c r="I5" s="9" t="s">
        <v>29</v>
      </c>
      <c r="J5" s="8">
        <v>2</v>
      </c>
      <c r="K5" s="10">
        <v>15000</v>
      </c>
      <c r="L5" s="10">
        <v>30000</v>
      </c>
      <c r="M5" s="11">
        <v>42036</v>
      </c>
      <c r="N5" s="11">
        <v>42154</v>
      </c>
      <c r="O5" s="12" t="s">
        <v>71</v>
      </c>
      <c r="P5" s="8" t="s">
        <v>39</v>
      </c>
      <c r="Q5" s="9" t="s">
        <v>32</v>
      </c>
      <c r="R5" s="9" t="s">
        <v>33</v>
      </c>
      <c r="S5" s="8" t="s">
        <v>34</v>
      </c>
      <c r="T5" s="9" t="s">
        <v>35</v>
      </c>
      <c r="U5" s="9" t="s">
        <v>40</v>
      </c>
    </row>
    <row r="6" spans="1:21" ht="285" x14ac:dyDescent="0.25">
      <c r="A6" s="3">
        <v>2327</v>
      </c>
      <c r="B6" s="4" t="s">
        <v>57</v>
      </c>
      <c r="C6" s="3" t="s">
        <v>58</v>
      </c>
      <c r="D6" s="4" t="s">
        <v>59</v>
      </c>
      <c r="E6" s="3">
        <v>3</v>
      </c>
      <c r="F6" s="4" t="s">
        <v>65</v>
      </c>
      <c r="G6" s="3">
        <v>2</v>
      </c>
      <c r="H6" s="4" t="s">
        <v>66</v>
      </c>
      <c r="I6" s="4" t="s">
        <v>37</v>
      </c>
      <c r="J6" s="3">
        <v>2</v>
      </c>
      <c r="K6" s="5">
        <v>7500</v>
      </c>
      <c r="L6" s="5">
        <v>15000</v>
      </c>
      <c r="M6" s="6">
        <v>42036</v>
      </c>
      <c r="N6" s="6">
        <v>42124</v>
      </c>
      <c r="O6" s="7" t="s">
        <v>72</v>
      </c>
      <c r="P6" s="3" t="s">
        <v>39</v>
      </c>
      <c r="Q6" s="4" t="s">
        <v>73</v>
      </c>
      <c r="R6" s="4" t="s">
        <v>33</v>
      </c>
      <c r="S6" s="3" t="s">
        <v>34</v>
      </c>
      <c r="T6" s="4" t="s">
        <v>35</v>
      </c>
      <c r="U6" s="4" t="s">
        <v>40</v>
      </c>
    </row>
    <row r="7" spans="1:21" ht="285" x14ac:dyDescent="0.25">
      <c r="A7" s="8">
        <v>2327</v>
      </c>
      <c r="B7" s="9" t="s">
        <v>57</v>
      </c>
      <c r="C7" s="8" t="s">
        <v>58</v>
      </c>
      <c r="D7" s="9" t="s">
        <v>59</v>
      </c>
      <c r="E7" s="8">
        <v>3</v>
      </c>
      <c r="F7" s="9" t="s">
        <v>65</v>
      </c>
      <c r="G7" s="8">
        <v>2</v>
      </c>
      <c r="H7" s="9" t="s">
        <v>66</v>
      </c>
      <c r="I7" s="9" t="s">
        <v>37</v>
      </c>
      <c r="J7" s="8">
        <v>2</v>
      </c>
      <c r="K7" s="10">
        <v>9000</v>
      </c>
      <c r="L7" s="10">
        <v>18000</v>
      </c>
      <c r="M7" s="11">
        <v>42036</v>
      </c>
      <c r="N7" s="11">
        <v>42124</v>
      </c>
      <c r="O7" s="12" t="s">
        <v>74</v>
      </c>
      <c r="P7" s="8" t="s">
        <v>39</v>
      </c>
      <c r="Q7" s="9" t="s">
        <v>32</v>
      </c>
      <c r="R7" s="9" t="s">
        <v>33</v>
      </c>
      <c r="S7" s="8" t="s">
        <v>34</v>
      </c>
      <c r="T7" s="9" t="s">
        <v>35</v>
      </c>
      <c r="U7" s="9" t="s">
        <v>40</v>
      </c>
    </row>
    <row r="8" spans="1:21" ht="285" x14ac:dyDescent="0.25">
      <c r="A8" s="3">
        <v>2327</v>
      </c>
      <c r="B8" s="4" t="s">
        <v>57</v>
      </c>
      <c r="C8" s="3" t="s">
        <v>58</v>
      </c>
      <c r="D8" s="4" t="s">
        <v>59</v>
      </c>
      <c r="E8" s="3">
        <v>3</v>
      </c>
      <c r="F8" s="4" t="s">
        <v>65</v>
      </c>
      <c r="G8" s="3">
        <v>2</v>
      </c>
      <c r="H8" s="4" t="s">
        <v>66</v>
      </c>
      <c r="I8" s="4" t="s">
        <v>29</v>
      </c>
      <c r="J8" s="3">
        <v>2</v>
      </c>
      <c r="K8" s="5">
        <v>15000</v>
      </c>
      <c r="L8" s="5">
        <v>30000</v>
      </c>
      <c r="M8" s="6">
        <v>42036</v>
      </c>
      <c r="N8" s="6">
        <v>42124</v>
      </c>
      <c r="O8" s="7" t="s">
        <v>75</v>
      </c>
      <c r="P8" s="3" t="s">
        <v>39</v>
      </c>
      <c r="Q8" s="4" t="s">
        <v>32</v>
      </c>
      <c r="R8" s="4" t="s">
        <v>33</v>
      </c>
      <c r="S8" s="3" t="s">
        <v>34</v>
      </c>
      <c r="T8" s="4" t="s">
        <v>35</v>
      </c>
      <c r="U8" s="4" t="s">
        <v>40</v>
      </c>
    </row>
    <row r="9" spans="1:21" ht="409.5" x14ac:dyDescent="0.25">
      <c r="A9" s="3">
        <v>2387</v>
      </c>
      <c r="B9" s="4" t="s">
        <v>189</v>
      </c>
      <c r="C9" s="3" t="s">
        <v>58</v>
      </c>
      <c r="D9" s="4" t="s">
        <v>59</v>
      </c>
      <c r="E9" s="3">
        <v>3</v>
      </c>
      <c r="F9" s="4" t="s">
        <v>195</v>
      </c>
      <c r="G9" s="3">
        <v>2</v>
      </c>
      <c r="H9" s="4" t="s">
        <v>66</v>
      </c>
      <c r="I9" s="4" t="s">
        <v>37</v>
      </c>
      <c r="J9" s="3">
        <v>2</v>
      </c>
      <c r="K9" s="5">
        <v>10000</v>
      </c>
      <c r="L9" s="5">
        <v>20000</v>
      </c>
      <c r="M9" s="6">
        <v>42095</v>
      </c>
      <c r="N9" s="6">
        <v>42185</v>
      </c>
      <c r="O9" s="7" t="s">
        <v>196</v>
      </c>
      <c r="P9" s="3" t="s">
        <v>197</v>
      </c>
      <c r="Q9" s="4" t="s">
        <v>152</v>
      </c>
      <c r="R9" s="4" t="s">
        <v>153</v>
      </c>
      <c r="S9" s="3" t="s">
        <v>154</v>
      </c>
      <c r="T9" s="4" t="s">
        <v>155</v>
      </c>
      <c r="U9" s="4" t="s">
        <v>134</v>
      </c>
    </row>
    <row r="10" spans="1:21" ht="409.5" x14ac:dyDescent="0.25">
      <c r="A10" s="8">
        <v>2387</v>
      </c>
      <c r="B10" s="9" t="s">
        <v>189</v>
      </c>
      <c r="C10" s="8" t="s">
        <v>58</v>
      </c>
      <c r="D10" s="9" t="s">
        <v>59</v>
      </c>
      <c r="E10" s="8">
        <v>3</v>
      </c>
      <c r="F10" s="9" t="s">
        <v>195</v>
      </c>
      <c r="G10" s="8">
        <v>2</v>
      </c>
      <c r="H10" s="9" t="s">
        <v>66</v>
      </c>
      <c r="I10" s="9" t="s">
        <v>37</v>
      </c>
      <c r="J10" s="8">
        <v>2</v>
      </c>
      <c r="K10" s="10">
        <v>10000</v>
      </c>
      <c r="L10" s="10">
        <v>20000</v>
      </c>
      <c r="M10" s="11">
        <v>42064</v>
      </c>
      <c r="N10" s="11">
        <v>42185</v>
      </c>
      <c r="O10" s="12" t="s">
        <v>198</v>
      </c>
      <c r="P10" s="8" t="s">
        <v>39</v>
      </c>
      <c r="Q10" s="9" t="s">
        <v>152</v>
      </c>
      <c r="R10" s="9" t="s">
        <v>153</v>
      </c>
      <c r="S10" s="8" t="s">
        <v>154</v>
      </c>
      <c r="T10" s="9" t="s">
        <v>155</v>
      </c>
      <c r="U10" s="9" t="s">
        <v>69</v>
      </c>
    </row>
    <row r="11" spans="1:21" ht="409.5" x14ac:dyDescent="0.25">
      <c r="A11" s="3">
        <v>2387</v>
      </c>
      <c r="B11" s="4" t="s">
        <v>189</v>
      </c>
      <c r="C11" s="3" t="s">
        <v>58</v>
      </c>
      <c r="D11" s="4" t="s">
        <v>59</v>
      </c>
      <c r="E11" s="3">
        <v>3</v>
      </c>
      <c r="F11" s="4" t="s">
        <v>195</v>
      </c>
      <c r="G11" s="3">
        <v>2</v>
      </c>
      <c r="H11" s="4" t="s">
        <v>66</v>
      </c>
      <c r="I11" s="4" t="s">
        <v>20</v>
      </c>
      <c r="J11" s="3">
        <v>2</v>
      </c>
      <c r="K11" s="5">
        <v>3600</v>
      </c>
      <c r="L11" s="5">
        <v>7200</v>
      </c>
      <c r="M11" s="6">
        <v>42186</v>
      </c>
      <c r="N11" s="6">
        <v>42278</v>
      </c>
      <c r="O11" s="7" t="s">
        <v>199</v>
      </c>
      <c r="P11" s="3" t="s">
        <v>39</v>
      </c>
      <c r="Q11" s="4" t="s">
        <v>152</v>
      </c>
      <c r="R11" s="4" t="s">
        <v>153</v>
      </c>
      <c r="S11" s="3" t="s">
        <v>154</v>
      </c>
      <c r="T11" s="4" t="s">
        <v>155</v>
      </c>
      <c r="U11" s="4" t="s">
        <v>69</v>
      </c>
    </row>
    <row r="12" spans="1:21" ht="409.5" x14ac:dyDescent="0.25">
      <c r="A12" s="8">
        <v>2387</v>
      </c>
      <c r="B12" s="9" t="s">
        <v>189</v>
      </c>
      <c r="C12" s="8" t="s">
        <v>58</v>
      </c>
      <c r="D12" s="9" t="s">
        <v>59</v>
      </c>
      <c r="E12" s="8">
        <v>3</v>
      </c>
      <c r="F12" s="9" t="s">
        <v>195</v>
      </c>
      <c r="G12" s="8">
        <v>2</v>
      </c>
      <c r="H12" s="9" t="s">
        <v>66</v>
      </c>
      <c r="I12" s="9" t="s">
        <v>20</v>
      </c>
      <c r="J12" s="8">
        <v>3</v>
      </c>
      <c r="K12" s="10">
        <v>3600</v>
      </c>
      <c r="L12" s="10">
        <v>10800</v>
      </c>
      <c r="M12" s="11">
        <v>42186</v>
      </c>
      <c r="N12" s="11">
        <v>42278</v>
      </c>
      <c r="O12" s="12" t="s">
        <v>200</v>
      </c>
      <c r="P12" s="8" t="s">
        <v>39</v>
      </c>
      <c r="Q12" s="9" t="s">
        <v>152</v>
      </c>
      <c r="R12" s="9" t="s">
        <v>153</v>
      </c>
      <c r="S12" s="8" t="s">
        <v>154</v>
      </c>
      <c r="T12" s="9" t="s">
        <v>155</v>
      </c>
      <c r="U12" s="9" t="s">
        <v>69</v>
      </c>
    </row>
    <row r="13" spans="1:21" ht="409.5" x14ac:dyDescent="0.25">
      <c r="A13" s="3">
        <v>2387</v>
      </c>
      <c r="B13" s="4" t="s">
        <v>189</v>
      </c>
      <c r="C13" s="3" t="s">
        <v>58</v>
      </c>
      <c r="D13" s="4" t="s">
        <v>59</v>
      </c>
      <c r="E13" s="3">
        <v>3</v>
      </c>
      <c r="F13" s="4" t="s">
        <v>195</v>
      </c>
      <c r="G13" s="3">
        <v>2</v>
      </c>
      <c r="H13" s="4" t="s">
        <v>66</v>
      </c>
      <c r="I13" s="4" t="s">
        <v>21</v>
      </c>
      <c r="J13" s="3">
        <v>2</v>
      </c>
      <c r="K13" s="5">
        <v>2500</v>
      </c>
      <c r="L13" s="5">
        <v>5000</v>
      </c>
      <c r="M13" s="6">
        <v>42186</v>
      </c>
      <c r="N13" s="6">
        <v>42278</v>
      </c>
      <c r="O13" s="7" t="s">
        <v>201</v>
      </c>
      <c r="P13" s="3" t="s">
        <v>39</v>
      </c>
      <c r="Q13" s="4" t="s">
        <v>152</v>
      </c>
      <c r="R13" s="4" t="s">
        <v>153</v>
      </c>
      <c r="S13" s="3" t="s">
        <v>154</v>
      </c>
      <c r="T13" s="4" t="s">
        <v>155</v>
      </c>
      <c r="U13" s="4" t="s">
        <v>69</v>
      </c>
    </row>
    <row r="14" spans="1:21" ht="409.5" x14ac:dyDescent="0.25">
      <c r="A14" s="8">
        <v>2387</v>
      </c>
      <c r="B14" s="9" t="s">
        <v>189</v>
      </c>
      <c r="C14" s="8" t="s">
        <v>58</v>
      </c>
      <c r="D14" s="9" t="s">
        <v>59</v>
      </c>
      <c r="E14" s="8">
        <v>3</v>
      </c>
      <c r="F14" s="9" t="s">
        <v>195</v>
      </c>
      <c r="G14" s="8">
        <v>2</v>
      </c>
      <c r="H14" s="9" t="s">
        <v>66</v>
      </c>
      <c r="I14" s="9" t="s">
        <v>21</v>
      </c>
      <c r="J14" s="8">
        <v>3</v>
      </c>
      <c r="K14" s="10">
        <v>2500</v>
      </c>
      <c r="L14" s="10">
        <v>7500</v>
      </c>
      <c r="M14" s="11">
        <v>42186</v>
      </c>
      <c r="N14" s="11">
        <v>42278</v>
      </c>
      <c r="O14" s="12" t="s">
        <v>202</v>
      </c>
      <c r="P14" s="8" t="s">
        <v>39</v>
      </c>
      <c r="Q14" s="9" t="s">
        <v>152</v>
      </c>
      <c r="R14" s="9" t="s">
        <v>153</v>
      </c>
      <c r="S14" s="8" t="s">
        <v>154</v>
      </c>
      <c r="T14" s="9" t="s">
        <v>155</v>
      </c>
      <c r="U14" s="9" t="s">
        <v>134</v>
      </c>
    </row>
    <row r="15" spans="1:21" ht="409.5" x14ac:dyDescent="0.25">
      <c r="A15" s="3">
        <v>2387</v>
      </c>
      <c r="B15" s="4" t="s">
        <v>189</v>
      </c>
      <c r="C15" s="3" t="s">
        <v>58</v>
      </c>
      <c r="D15" s="4" t="s">
        <v>59</v>
      </c>
      <c r="E15" s="3">
        <v>3</v>
      </c>
      <c r="F15" s="4" t="s">
        <v>195</v>
      </c>
      <c r="G15" s="3">
        <v>2</v>
      </c>
      <c r="H15" s="4" t="s">
        <v>66</v>
      </c>
      <c r="I15" s="4" t="s">
        <v>29</v>
      </c>
      <c r="J15" s="3">
        <v>2</v>
      </c>
      <c r="K15" s="5">
        <v>20000</v>
      </c>
      <c r="L15" s="5">
        <v>40000</v>
      </c>
      <c r="M15" s="6">
        <v>42064</v>
      </c>
      <c r="N15" s="6">
        <v>42156</v>
      </c>
      <c r="O15" s="7" t="s">
        <v>203</v>
      </c>
      <c r="P15" s="3" t="s">
        <v>39</v>
      </c>
      <c r="Q15" s="4" t="s">
        <v>152</v>
      </c>
      <c r="R15" s="4" t="s">
        <v>153</v>
      </c>
      <c r="S15" s="3" t="s">
        <v>154</v>
      </c>
      <c r="T15" s="4" t="s">
        <v>155</v>
      </c>
      <c r="U15" s="4" t="s">
        <v>69</v>
      </c>
    </row>
    <row r="16" spans="1:21" ht="409.5" x14ac:dyDescent="0.25">
      <c r="A16" s="8">
        <v>2387</v>
      </c>
      <c r="B16" s="9" t="s">
        <v>189</v>
      </c>
      <c r="C16" s="8" t="s">
        <v>58</v>
      </c>
      <c r="D16" s="9" t="s">
        <v>59</v>
      </c>
      <c r="E16" s="8">
        <v>4</v>
      </c>
      <c r="F16" s="9" t="s">
        <v>195</v>
      </c>
      <c r="G16" s="8">
        <v>2</v>
      </c>
      <c r="H16" s="9" t="s">
        <v>66</v>
      </c>
      <c r="I16" s="9" t="s">
        <v>20</v>
      </c>
      <c r="J16" s="8">
        <v>2</v>
      </c>
      <c r="K16" s="10">
        <v>3600</v>
      </c>
      <c r="L16" s="10">
        <v>7200</v>
      </c>
      <c r="M16" s="11">
        <v>42186</v>
      </c>
      <c r="N16" s="11">
        <v>42278</v>
      </c>
      <c r="O16" s="12" t="s">
        <v>204</v>
      </c>
      <c r="P16" s="8" t="s">
        <v>39</v>
      </c>
      <c r="Q16" s="9" t="s">
        <v>152</v>
      </c>
      <c r="R16" s="9" t="s">
        <v>153</v>
      </c>
      <c r="S16" s="8" t="s">
        <v>154</v>
      </c>
      <c r="T16" s="9" t="s">
        <v>155</v>
      </c>
      <c r="U16" s="9" t="s">
        <v>69</v>
      </c>
    </row>
    <row r="17" spans="1:21" ht="409.5" x14ac:dyDescent="0.25">
      <c r="A17" s="3">
        <v>2387</v>
      </c>
      <c r="B17" s="4" t="s">
        <v>189</v>
      </c>
      <c r="C17" s="3" t="s">
        <v>58</v>
      </c>
      <c r="D17" s="4" t="s">
        <v>59</v>
      </c>
      <c r="E17" s="3">
        <v>4</v>
      </c>
      <c r="F17" s="4" t="s">
        <v>195</v>
      </c>
      <c r="G17" s="3">
        <v>2</v>
      </c>
      <c r="H17" s="4" t="s">
        <v>66</v>
      </c>
      <c r="I17" s="4" t="s">
        <v>20</v>
      </c>
      <c r="J17" s="3">
        <v>3</v>
      </c>
      <c r="K17" s="5">
        <v>3600</v>
      </c>
      <c r="L17" s="5">
        <v>10800</v>
      </c>
      <c r="M17" s="6">
        <v>42186</v>
      </c>
      <c r="N17" s="6">
        <v>42278</v>
      </c>
      <c r="O17" s="7" t="s">
        <v>205</v>
      </c>
      <c r="P17" s="3" t="s">
        <v>39</v>
      </c>
      <c r="Q17" s="4" t="s">
        <v>152</v>
      </c>
      <c r="R17" s="4" t="s">
        <v>153</v>
      </c>
      <c r="S17" s="3" t="s">
        <v>154</v>
      </c>
      <c r="T17" s="4" t="s">
        <v>155</v>
      </c>
      <c r="U17" s="4" t="s">
        <v>69</v>
      </c>
    </row>
    <row r="18" spans="1:21" ht="409.5" x14ac:dyDescent="0.25">
      <c r="A18" s="8">
        <v>2387</v>
      </c>
      <c r="B18" s="9" t="s">
        <v>189</v>
      </c>
      <c r="C18" s="8" t="s">
        <v>58</v>
      </c>
      <c r="D18" s="9" t="s">
        <v>59</v>
      </c>
      <c r="E18" s="8">
        <v>4</v>
      </c>
      <c r="F18" s="9" t="s">
        <v>195</v>
      </c>
      <c r="G18" s="8">
        <v>2</v>
      </c>
      <c r="H18" s="9" t="s">
        <v>66</v>
      </c>
      <c r="I18" s="9" t="s">
        <v>37</v>
      </c>
      <c r="J18" s="8">
        <v>2</v>
      </c>
      <c r="K18" s="10">
        <v>7500</v>
      </c>
      <c r="L18" s="10">
        <v>15000</v>
      </c>
      <c r="M18" s="11">
        <v>42095</v>
      </c>
      <c r="N18" s="11">
        <v>42186</v>
      </c>
      <c r="O18" s="12" t="s">
        <v>206</v>
      </c>
      <c r="P18" s="8" t="s">
        <v>39</v>
      </c>
      <c r="Q18" s="9" t="s">
        <v>152</v>
      </c>
      <c r="R18" s="9" t="s">
        <v>153</v>
      </c>
      <c r="S18" s="8" t="s">
        <v>154</v>
      </c>
      <c r="T18" s="9" t="s">
        <v>155</v>
      </c>
      <c r="U18" s="9" t="s">
        <v>69</v>
      </c>
    </row>
    <row r="19" spans="1:21" ht="409.5" x14ac:dyDescent="0.25">
      <c r="A19" s="3">
        <v>2387</v>
      </c>
      <c r="B19" s="4" t="s">
        <v>189</v>
      </c>
      <c r="C19" s="3" t="s">
        <v>58</v>
      </c>
      <c r="D19" s="4" t="s">
        <v>59</v>
      </c>
      <c r="E19" s="3">
        <v>4</v>
      </c>
      <c r="F19" s="4" t="s">
        <v>195</v>
      </c>
      <c r="G19" s="3">
        <v>2</v>
      </c>
      <c r="H19" s="4" t="s">
        <v>66</v>
      </c>
      <c r="I19" s="4" t="s">
        <v>37</v>
      </c>
      <c r="J19" s="3">
        <v>2</v>
      </c>
      <c r="K19" s="5">
        <v>8000</v>
      </c>
      <c r="L19" s="5">
        <v>16000</v>
      </c>
      <c r="M19" s="6">
        <v>42095</v>
      </c>
      <c r="N19" s="6">
        <v>42186</v>
      </c>
      <c r="O19" s="7" t="s">
        <v>207</v>
      </c>
      <c r="P19" s="3" t="s">
        <v>39</v>
      </c>
      <c r="Q19" s="4" t="s">
        <v>152</v>
      </c>
      <c r="R19" s="4" t="s">
        <v>153</v>
      </c>
      <c r="S19" s="3" t="s">
        <v>154</v>
      </c>
      <c r="T19" s="4" t="s">
        <v>155</v>
      </c>
      <c r="U19" s="4" t="s">
        <v>69</v>
      </c>
    </row>
    <row r="20" spans="1:21" ht="409.5" x14ac:dyDescent="0.25">
      <c r="A20" s="8">
        <v>2387</v>
      </c>
      <c r="B20" s="9" t="s">
        <v>189</v>
      </c>
      <c r="C20" s="8" t="s">
        <v>58</v>
      </c>
      <c r="D20" s="9" t="s">
        <v>59</v>
      </c>
      <c r="E20" s="8">
        <v>4</v>
      </c>
      <c r="F20" s="9" t="s">
        <v>195</v>
      </c>
      <c r="G20" s="8">
        <v>2</v>
      </c>
      <c r="H20" s="9" t="s">
        <v>66</v>
      </c>
      <c r="I20" s="9" t="s">
        <v>20</v>
      </c>
      <c r="J20" s="8">
        <v>3</v>
      </c>
      <c r="K20" s="10">
        <v>1500</v>
      </c>
      <c r="L20" s="10">
        <v>4500</v>
      </c>
      <c r="M20" s="11">
        <v>42125</v>
      </c>
      <c r="N20" s="11">
        <v>42217</v>
      </c>
      <c r="O20" s="12" t="s">
        <v>208</v>
      </c>
      <c r="P20" s="8" t="s">
        <v>39</v>
      </c>
      <c r="Q20" s="9" t="s">
        <v>152</v>
      </c>
      <c r="R20" s="9" t="s">
        <v>153</v>
      </c>
      <c r="S20" s="8" t="s">
        <v>154</v>
      </c>
      <c r="T20" s="9" t="s">
        <v>155</v>
      </c>
      <c r="U20" s="9" t="s">
        <v>69</v>
      </c>
    </row>
    <row r="21" spans="1:21" ht="409.5" x14ac:dyDescent="0.25">
      <c r="A21" s="3">
        <v>2387</v>
      </c>
      <c r="B21" s="4" t="s">
        <v>189</v>
      </c>
      <c r="C21" s="3" t="s">
        <v>58</v>
      </c>
      <c r="D21" s="4" t="s">
        <v>59</v>
      </c>
      <c r="E21" s="3">
        <v>4</v>
      </c>
      <c r="F21" s="4" t="s">
        <v>195</v>
      </c>
      <c r="G21" s="3">
        <v>2</v>
      </c>
      <c r="H21" s="4" t="s">
        <v>66</v>
      </c>
      <c r="I21" s="4" t="s">
        <v>37</v>
      </c>
      <c r="J21" s="3">
        <v>2</v>
      </c>
      <c r="K21" s="5">
        <v>7000</v>
      </c>
      <c r="L21" s="5">
        <v>14000</v>
      </c>
      <c r="M21" s="6">
        <v>42095</v>
      </c>
      <c r="N21" s="6">
        <v>42186</v>
      </c>
      <c r="O21" s="7" t="s">
        <v>209</v>
      </c>
      <c r="P21" s="3" t="s">
        <v>39</v>
      </c>
      <c r="Q21" s="4" t="s">
        <v>152</v>
      </c>
      <c r="R21" s="4" t="s">
        <v>153</v>
      </c>
      <c r="S21" s="3" t="s">
        <v>154</v>
      </c>
      <c r="T21" s="4" t="s">
        <v>155</v>
      </c>
      <c r="U21" s="4" t="s">
        <v>69</v>
      </c>
    </row>
    <row r="22" spans="1:21" ht="409.5" x14ac:dyDescent="0.25">
      <c r="A22" s="8">
        <v>2387</v>
      </c>
      <c r="B22" s="9" t="s">
        <v>189</v>
      </c>
      <c r="C22" s="8" t="s">
        <v>58</v>
      </c>
      <c r="D22" s="9" t="s">
        <v>59</v>
      </c>
      <c r="E22" s="8">
        <v>4</v>
      </c>
      <c r="F22" s="9" t="s">
        <v>195</v>
      </c>
      <c r="G22" s="8">
        <v>2</v>
      </c>
      <c r="H22" s="9" t="s">
        <v>66</v>
      </c>
      <c r="I22" s="9" t="s">
        <v>37</v>
      </c>
      <c r="J22" s="8">
        <v>2</v>
      </c>
      <c r="K22" s="10">
        <v>9000</v>
      </c>
      <c r="L22" s="10">
        <v>18000</v>
      </c>
      <c r="M22" s="11">
        <v>42095</v>
      </c>
      <c r="N22" s="11">
        <v>42186</v>
      </c>
      <c r="O22" s="12" t="s">
        <v>210</v>
      </c>
      <c r="P22" s="8" t="s">
        <v>39</v>
      </c>
      <c r="Q22" s="9" t="s">
        <v>152</v>
      </c>
      <c r="R22" s="9" t="s">
        <v>153</v>
      </c>
      <c r="S22" s="8" t="s">
        <v>154</v>
      </c>
      <c r="T22" s="9" t="s">
        <v>155</v>
      </c>
      <c r="U22" s="9" t="s">
        <v>69</v>
      </c>
    </row>
    <row r="23" spans="1:21" ht="409.5" x14ac:dyDescent="0.25">
      <c r="A23" s="3">
        <v>2387</v>
      </c>
      <c r="B23" s="4" t="s">
        <v>189</v>
      </c>
      <c r="C23" s="3" t="s">
        <v>58</v>
      </c>
      <c r="D23" s="4" t="s">
        <v>59</v>
      </c>
      <c r="E23" s="3">
        <v>4</v>
      </c>
      <c r="F23" s="4" t="s">
        <v>195</v>
      </c>
      <c r="G23" s="3">
        <v>2</v>
      </c>
      <c r="H23" s="4" t="s">
        <v>66</v>
      </c>
      <c r="I23" s="4" t="s">
        <v>20</v>
      </c>
      <c r="J23" s="3">
        <v>3</v>
      </c>
      <c r="K23" s="5">
        <v>4000</v>
      </c>
      <c r="L23" s="5">
        <v>12000</v>
      </c>
      <c r="M23" s="6">
        <v>42125</v>
      </c>
      <c r="N23" s="6">
        <v>42217</v>
      </c>
      <c r="O23" s="7" t="s">
        <v>211</v>
      </c>
      <c r="P23" s="3" t="s">
        <v>39</v>
      </c>
      <c r="Q23" s="4" t="s">
        <v>152</v>
      </c>
      <c r="R23" s="4" t="s">
        <v>153</v>
      </c>
      <c r="S23" s="3" t="s">
        <v>154</v>
      </c>
      <c r="T23" s="4" t="s">
        <v>155</v>
      </c>
      <c r="U23" s="4" t="s">
        <v>69</v>
      </c>
    </row>
    <row r="24" spans="1:21" ht="409.5" x14ac:dyDescent="0.25">
      <c r="A24" s="8">
        <v>2387</v>
      </c>
      <c r="B24" s="9" t="s">
        <v>189</v>
      </c>
      <c r="C24" s="8" t="s">
        <v>58</v>
      </c>
      <c r="D24" s="9" t="s">
        <v>59</v>
      </c>
      <c r="E24" s="8">
        <v>4</v>
      </c>
      <c r="F24" s="9" t="s">
        <v>195</v>
      </c>
      <c r="G24" s="8">
        <v>2</v>
      </c>
      <c r="H24" s="9" t="s">
        <v>66</v>
      </c>
      <c r="I24" s="9" t="s">
        <v>29</v>
      </c>
      <c r="J24" s="8">
        <v>2</v>
      </c>
      <c r="K24" s="10">
        <v>20000</v>
      </c>
      <c r="L24" s="10">
        <v>40000</v>
      </c>
      <c r="M24" s="11">
        <v>42095</v>
      </c>
      <c r="N24" s="11">
        <v>42186</v>
      </c>
      <c r="O24" s="12" t="s">
        <v>212</v>
      </c>
      <c r="P24" s="8" t="s">
        <v>39</v>
      </c>
      <c r="Q24" s="9" t="s">
        <v>152</v>
      </c>
      <c r="R24" s="9" t="s">
        <v>153</v>
      </c>
      <c r="S24" s="8" t="s">
        <v>154</v>
      </c>
      <c r="T24" s="9" t="s">
        <v>155</v>
      </c>
      <c r="U24" s="9" t="s">
        <v>69</v>
      </c>
    </row>
    <row r="25" spans="1:21" ht="409.5" x14ac:dyDescent="0.25">
      <c r="A25" s="3">
        <v>2387</v>
      </c>
      <c r="B25" s="4" t="s">
        <v>189</v>
      </c>
      <c r="C25" s="3" t="s">
        <v>58</v>
      </c>
      <c r="D25" s="4" t="s">
        <v>59</v>
      </c>
      <c r="E25" s="3">
        <v>4</v>
      </c>
      <c r="F25" s="4" t="s">
        <v>195</v>
      </c>
      <c r="G25" s="3">
        <v>2</v>
      </c>
      <c r="H25" s="4" t="s">
        <v>66</v>
      </c>
      <c r="I25" s="4" t="s">
        <v>29</v>
      </c>
      <c r="J25" s="3">
        <v>2</v>
      </c>
      <c r="K25" s="5">
        <v>15000</v>
      </c>
      <c r="L25" s="5">
        <v>30000</v>
      </c>
      <c r="M25" s="6">
        <v>42095</v>
      </c>
      <c r="N25" s="6">
        <v>42186</v>
      </c>
      <c r="O25" s="7" t="s">
        <v>213</v>
      </c>
      <c r="P25" s="3" t="s">
        <v>39</v>
      </c>
      <c r="Q25" s="4" t="s">
        <v>152</v>
      </c>
      <c r="R25" s="4" t="s">
        <v>153</v>
      </c>
      <c r="S25" s="3" t="s">
        <v>154</v>
      </c>
      <c r="T25" s="4" t="s">
        <v>155</v>
      </c>
      <c r="U25" s="4" t="s">
        <v>69</v>
      </c>
    </row>
    <row r="26" spans="1:21" ht="409.5" x14ac:dyDescent="0.25">
      <c r="A26" s="8">
        <v>2387</v>
      </c>
      <c r="B26" s="9" t="s">
        <v>189</v>
      </c>
      <c r="C26" s="8" t="s">
        <v>58</v>
      </c>
      <c r="D26" s="9" t="s">
        <v>59</v>
      </c>
      <c r="E26" s="8">
        <v>4</v>
      </c>
      <c r="F26" s="9" t="s">
        <v>195</v>
      </c>
      <c r="G26" s="8">
        <v>2</v>
      </c>
      <c r="H26" s="9" t="s">
        <v>66</v>
      </c>
      <c r="I26" s="9" t="s">
        <v>21</v>
      </c>
      <c r="J26" s="8">
        <v>3</v>
      </c>
      <c r="K26" s="10">
        <v>1500</v>
      </c>
      <c r="L26" s="10">
        <v>4500</v>
      </c>
      <c r="M26" s="11">
        <v>42125</v>
      </c>
      <c r="N26" s="11">
        <v>42217</v>
      </c>
      <c r="O26" s="12" t="s">
        <v>214</v>
      </c>
      <c r="P26" s="8" t="s">
        <v>39</v>
      </c>
      <c r="Q26" s="9" t="s">
        <v>152</v>
      </c>
      <c r="R26" s="9" t="s">
        <v>153</v>
      </c>
      <c r="S26" s="8" t="s">
        <v>154</v>
      </c>
      <c r="T26" s="9" t="s">
        <v>155</v>
      </c>
      <c r="U26" s="9" t="s">
        <v>69</v>
      </c>
    </row>
    <row r="27" spans="1:21" ht="409.5" x14ac:dyDescent="0.25">
      <c r="A27" s="3">
        <v>2387</v>
      </c>
      <c r="B27" s="4" t="s">
        <v>189</v>
      </c>
      <c r="C27" s="3" t="s">
        <v>58</v>
      </c>
      <c r="D27" s="4" t="s">
        <v>59</v>
      </c>
      <c r="E27" s="3">
        <v>5</v>
      </c>
      <c r="F27" s="4" t="s">
        <v>195</v>
      </c>
      <c r="G27" s="3">
        <v>2</v>
      </c>
      <c r="H27" s="4" t="s">
        <v>66</v>
      </c>
      <c r="I27" s="4" t="s">
        <v>37</v>
      </c>
      <c r="J27" s="3">
        <v>2</v>
      </c>
      <c r="K27" s="5">
        <v>12000</v>
      </c>
      <c r="L27" s="5">
        <v>24000</v>
      </c>
      <c r="M27" s="6">
        <v>42064</v>
      </c>
      <c r="N27" s="6">
        <v>42156</v>
      </c>
      <c r="O27" s="7" t="s">
        <v>215</v>
      </c>
      <c r="P27" s="3" t="s">
        <v>39</v>
      </c>
      <c r="Q27" s="4" t="s">
        <v>152</v>
      </c>
      <c r="R27" s="4" t="s">
        <v>153</v>
      </c>
      <c r="S27" s="3" t="s">
        <v>154</v>
      </c>
      <c r="T27" s="4" t="s">
        <v>155</v>
      </c>
      <c r="U27" s="4" t="s">
        <v>69</v>
      </c>
    </row>
    <row r="28" spans="1:21" ht="409.5" x14ac:dyDescent="0.25">
      <c r="A28" s="8">
        <v>2387</v>
      </c>
      <c r="B28" s="9" t="s">
        <v>189</v>
      </c>
      <c r="C28" s="8" t="s">
        <v>58</v>
      </c>
      <c r="D28" s="9" t="s">
        <v>59</v>
      </c>
      <c r="E28" s="8">
        <v>5</v>
      </c>
      <c r="F28" s="9" t="s">
        <v>195</v>
      </c>
      <c r="G28" s="8">
        <v>2</v>
      </c>
      <c r="H28" s="9" t="s">
        <v>66</v>
      </c>
      <c r="I28" s="9" t="s">
        <v>37</v>
      </c>
      <c r="J28" s="8">
        <v>2</v>
      </c>
      <c r="K28" s="10">
        <v>15000</v>
      </c>
      <c r="L28" s="10">
        <v>30000</v>
      </c>
      <c r="M28" s="11">
        <v>42064</v>
      </c>
      <c r="N28" s="11">
        <v>42156</v>
      </c>
      <c r="O28" s="12" t="s">
        <v>216</v>
      </c>
      <c r="P28" s="8" t="s">
        <v>91</v>
      </c>
      <c r="Q28" s="9" t="s">
        <v>152</v>
      </c>
      <c r="R28" s="9" t="s">
        <v>153</v>
      </c>
      <c r="S28" s="8" t="s">
        <v>154</v>
      </c>
      <c r="T28" s="9" t="s">
        <v>155</v>
      </c>
      <c r="U28" s="9" t="s">
        <v>69</v>
      </c>
    </row>
    <row r="29" spans="1:21" ht="409.5" x14ac:dyDescent="0.25">
      <c r="A29" s="3">
        <v>2387</v>
      </c>
      <c r="B29" s="4" t="s">
        <v>189</v>
      </c>
      <c r="C29" s="3" t="s">
        <v>58</v>
      </c>
      <c r="D29" s="4" t="s">
        <v>59</v>
      </c>
      <c r="E29" s="3">
        <v>5</v>
      </c>
      <c r="F29" s="4" t="s">
        <v>195</v>
      </c>
      <c r="G29" s="3">
        <v>2</v>
      </c>
      <c r="H29" s="4" t="s">
        <v>66</v>
      </c>
      <c r="I29" s="4" t="s">
        <v>29</v>
      </c>
      <c r="J29" s="3">
        <v>2</v>
      </c>
      <c r="K29" s="5">
        <v>20000</v>
      </c>
      <c r="L29" s="5">
        <v>40000</v>
      </c>
      <c r="M29" s="6">
        <v>42064</v>
      </c>
      <c r="N29" s="6">
        <v>42156</v>
      </c>
      <c r="O29" s="7" t="s">
        <v>217</v>
      </c>
      <c r="P29" s="3" t="s">
        <v>39</v>
      </c>
      <c r="Q29" s="4" t="s">
        <v>152</v>
      </c>
      <c r="R29" s="4" t="s">
        <v>153</v>
      </c>
      <c r="S29" s="3" t="s">
        <v>154</v>
      </c>
      <c r="T29" s="4" t="s">
        <v>155</v>
      </c>
      <c r="U29" s="4" t="s">
        <v>69</v>
      </c>
    </row>
    <row r="30" spans="1:21" ht="409.5" x14ac:dyDescent="0.25">
      <c r="A30" s="8">
        <v>2564</v>
      </c>
      <c r="B30" s="9" t="s">
        <v>319</v>
      </c>
      <c r="C30" s="8" t="s">
        <v>58</v>
      </c>
      <c r="D30" s="9" t="s">
        <v>59</v>
      </c>
      <c r="E30" s="8">
        <v>1</v>
      </c>
      <c r="F30" s="9" t="s">
        <v>320</v>
      </c>
      <c r="G30" s="8">
        <v>4</v>
      </c>
      <c r="H30" s="9" t="s">
        <v>296</v>
      </c>
      <c r="I30" s="9" t="s">
        <v>19</v>
      </c>
      <c r="J30" s="8">
        <v>1</v>
      </c>
      <c r="K30" s="10">
        <v>3778</v>
      </c>
      <c r="L30" s="10">
        <v>3778</v>
      </c>
      <c r="M30" s="11">
        <v>42156</v>
      </c>
      <c r="N30" s="11">
        <v>42278</v>
      </c>
      <c r="O30" s="12" t="s">
        <v>321</v>
      </c>
      <c r="P30" s="8" t="s">
        <v>322</v>
      </c>
      <c r="Q30" s="9" t="s">
        <v>289</v>
      </c>
      <c r="R30" s="9" t="s">
        <v>285</v>
      </c>
      <c r="S30" s="8" t="s">
        <v>286</v>
      </c>
      <c r="T30" s="9" t="s">
        <v>287</v>
      </c>
      <c r="U30" s="9" t="s">
        <v>323</v>
      </c>
    </row>
    <row r="31" spans="1:21" ht="409.5" x14ac:dyDescent="0.25">
      <c r="A31" s="3">
        <v>2564</v>
      </c>
      <c r="B31" s="4" t="s">
        <v>319</v>
      </c>
      <c r="C31" s="3" t="s">
        <v>58</v>
      </c>
      <c r="D31" s="4" t="s">
        <v>59</v>
      </c>
      <c r="E31" s="3">
        <v>2</v>
      </c>
      <c r="F31" s="4" t="s">
        <v>324</v>
      </c>
      <c r="G31" s="3">
        <v>2</v>
      </c>
      <c r="H31" s="4" t="s">
        <v>66</v>
      </c>
      <c r="I31" s="4" t="s">
        <v>20</v>
      </c>
      <c r="J31" s="3">
        <v>1</v>
      </c>
      <c r="K31" s="5">
        <v>6001</v>
      </c>
      <c r="L31" s="5">
        <v>6001</v>
      </c>
      <c r="M31" s="6">
        <v>42036</v>
      </c>
      <c r="N31" s="6">
        <v>42156</v>
      </c>
      <c r="O31" s="7" t="s">
        <v>325</v>
      </c>
      <c r="P31" s="3" t="s">
        <v>39</v>
      </c>
      <c r="Q31" s="4" t="s">
        <v>289</v>
      </c>
      <c r="R31" s="4" t="s">
        <v>285</v>
      </c>
      <c r="S31" s="3" t="s">
        <v>286</v>
      </c>
      <c r="T31" s="4" t="s">
        <v>287</v>
      </c>
      <c r="U31" s="4" t="s">
        <v>69</v>
      </c>
    </row>
    <row r="32" spans="1:21" ht="409.5" x14ac:dyDescent="0.25">
      <c r="A32" s="8">
        <v>2564</v>
      </c>
      <c r="B32" s="9" t="s">
        <v>319</v>
      </c>
      <c r="C32" s="8" t="s">
        <v>58</v>
      </c>
      <c r="D32" s="9" t="s">
        <v>59</v>
      </c>
      <c r="E32" s="8">
        <v>2</v>
      </c>
      <c r="F32" s="9" t="s">
        <v>324</v>
      </c>
      <c r="G32" s="8">
        <v>2</v>
      </c>
      <c r="H32" s="9" t="s">
        <v>66</v>
      </c>
      <c r="I32" s="9" t="s">
        <v>20</v>
      </c>
      <c r="J32" s="8">
        <v>1</v>
      </c>
      <c r="K32" s="10">
        <v>8000</v>
      </c>
      <c r="L32" s="10">
        <v>8000</v>
      </c>
      <c r="M32" s="11">
        <v>42036</v>
      </c>
      <c r="N32" s="11">
        <v>42156</v>
      </c>
      <c r="O32" s="12" t="s">
        <v>326</v>
      </c>
      <c r="P32" s="8" t="s">
        <v>39</v>
      </c>
      <c r="Q32" s="9" t="s">
        <v>289</v>
      </c>
      <c r="R32" s="9" t="s">
        <v>285</v>
      </c>
      <c r="S32" s="8" t="s">
        <v>286</v>
      </c>
      <c r="T32" s="9" t="s">
        <v>287</v>
      </c>
      <c r="U32" s="9" t="s">
        <v>69</v>
      </c>
    </row>
    <row r="33" spans="1:21" ht="409.5" x14ac:dyDescent="0.25">
      <c r="A33" s="3">
        <v>2564</v>
      </c>
      <c r="B33" s="4" t="s">
        <v>319</v>
      </c>
      <c r="C33" s="3" t="s">
        <v>58</v>
      </c>
      <c r="D33" s="4" t="s">
        <v>59</v>
      </c>
      <c r="E33" s="3">
        <v>2</v>
      </c>
      <c r="F33" s="4" t="s">
        <v>324</v>
      </c>
      <c r="G33" s="3">
        <v>2</v>
      </c>
      <c r="H33" s="4" t="s">
        <v>66</v>
      </c>
      <c r="I33" s="4" t="s">
        <v>29</v>
      </c>
      <c r="J33" s="3">
        <v>1</v>
      </c>
      <c r="K33" s="5">
        <v>5000</v>
      </c>
      <c r="L33" s="5">
        <v>5000</v>
      </c>
      <c r="M33" s="6">
        <v>42036</v>
      </c>
      <c r="N33" s="6">
        <v>42156</v>
      </c>
      <c r="O33" s="7" t="s">
        <v>327</v>
      </c>
      <c r="P33" s="3" t="s">
        <v>39</v>
      </c>
      <c r="Q33" s="4" t="s">
        <v>289</v>
      </c>
      <c r="R33" s="4" t="s">
        <v>285</v>
      </c>
      <c r="S33" s="3" t="s">
        <v>286</v>
      </c>
      <c r="T33" s="4" t="s">
        <v>287</v>
      </c>
      <c r="U33" s="4" t="s">
        <v>69</v>
      </c>
    </row>
    <row r="34" spans="1:21" ht="409.5" x14ac:dyDescent="0.25">
      <c r="A34" s="8">
        <v>2564</v>
      </c>
      <c r="B34" s="9" t="s">
        <v>319</v>
      </c>
      <c r="C34" s="8" t="s">
        <v>58</v>
      </c>
      <c r="D34" s="9" t="s">
        <v>59</v>
      </c>
      <c r="E34" s="8">
        <v>3</v>
      </c>
      <c r="F34" s="9" t="s">
        <v>328</v>
      </c>
      <c r="G34" s="8">
        <v>3</v>
      </c>
      <c r="H34" s="9" t="s">
        <v>302</v>
      </c>
      <c r="I34" s="9" t="s">
        <v>37</v>
      </c>
      <c r="J34" s="8">
        <v>2</v>
      </c>
      <c r="K34" s="10">
        <v>12000</v>
      </c>
      <c r="L34" s="10">
        <v>24000</v>
      </c>
      <c r="M34" s="11">
        <v>42036</v>
      </c>
      <c r="N34" s="11">
        <v>42064</v>
      </c>
      <c r="O34" s="12" t="s">
        <v>329</v>
      </c>
      <c r="P34" s="8" t="s">
        <v>39</v>
      </c>
      <c r="Q34" s="9" t="s">
        <v>289</v>
      </c>
      <c r="R34" s="9" t="s">
        <v>285</v>
      </c>
      <c r="S34" s="8" t="s">
        <v>286</v>
      </c>
      <c r="T34" s="9" t="s">
        <v>287</v>
      </c>
      <c r="U34" s="9" t="s">
        <v>69</v>
      </c>
    </row>
    <row r="35" spans="1:21" ht="409.5" x14ac:dyDescent="0.25">
      <c r="A35" s="3">
        <v>2564</v>
      </c>
      <c r="B35" s="4" t="s">
        <v>319</v>
      </c>
      <c r="C35" s="3" t="s">
        <v>58</v>
      </c>
      <c r="D35" s="4" t="s">
        <v>59</v>
      </c>
      <c r="E35" s="3">
        <v>3</v>
      </c>
      <c r="F35" s="4" t="s">
        <v>328</v>
      </c>
      <c r="G35" s="3">
        <v>3</v>
      </c>
      <c r="H35" s="4" t="s">
        <v>302</v>
      </c>
      <c r="I35" s="4" t="s">
        <v>37</v>
      </c>
      <c r="J35" s="3">
        <v>2</v>
      </c>
      <c r="K35" s="5">
        <v>12000</v>
      </c>
      <c r="L35" s="5">
        <v>24000</v>
      </c>
      <c r="M35" s="6">
        <v>42036</v>
      </c>
      <c r="N35" s="6">
        <v>42064</v>
      </c>
      <c r="O35" s="7" t="s">
        <v>330</v>
      </c>
      <c r="P35" s="3" t="s">
        <v>39</v>
      </c>
      <c r="Q35" s="4" t="s">
        <v>289</v>
      </c>
      <c r="R35" s="4" t="s">
        <v>285</v>
      </c>
      <c r="S35" s="3" t="s">
        <v>331</v>
      </c>
      <c r="T35" s="4" t="s">
        <v>287</v>
      </c>
      <c r="U35" s="4" t="s">
        <v>69</v>
      </c>
    </row>
    <row r="36" spans="1:21" ht="409.5" x14ac:dyDescent="0.25">
      <c r="A36" s="8">
        <v>2564</v>
      </c>
      <c r="B36" s="9" t="s">
        <v>319</v>
      </c>
      <c r="C36" s="8" t="s">
        <v>58</v>
      </c>
      <c r="D36" s="9" t="s">
        <v>59</v>
      </c>
      <c r="E36" s="8">
        <v>3</v>
      </c>
      <c r="F36" s="9" t="s">
        <v>328</v>
      </c>
      <c r="G36" s="8">
        <v>3</v>
      </c>
      <c r="H36" s="9" t="s">
        <v>302</v>
      </c>
      <c r="I36" s="9" t="s">
        <v>29</v>
      </c>
      <c r="J36" s="8">
        <v>2</v>
      </c>
      <c r="K36" s="10">
        <v>15000</v>
      </c>
      <c r="L36" s="10">
        <v>30000</v>
      </c>
      <c r="M36" s="11">
        <v>42036</v>
      </c>
      <c r="N36" s="11">
        <v>42064</v>
      </c>
      <c r="O36" s="12" t="s">
        <v>332</v>
      </c>
      <c r="P36" s="8" t="s">
        <v>39</v>
      </c>
      <c r="Q36" s="9" t="s">
        <v>289</v>
      </c>
      <c r="R36" s="9" t="s">
        <v>285</v>
      </c>
      <c r="S36" s="8" t="s">
        <v>286</v>
      </c>
      <c r="T36" s="9" t="s">
        <v>287</v>
      </c>
      <c r="U36" s="9" t="s">
        <v>69</v>
      </c>
    </row>
    <row r="37" spans="1:21" ht="285" x14ac:dyDescent="0.25">
      <c r="A37" s="8">
        <v>2880</v>
      </c>
      <c r="B37" s="9" t="s">
        <v>435</v>
      </c>
      <c r="C37" s="8" t="s">
        <v>58</v>
      </c>
      <c r="D37" s="9" t="s">
        <v>59</v>
      </c>
      <c r="E37" s="8">
        <v>2</v>
      </c>
      <c r="F37" s="9" t="s">
        <v>482</v>
      </c>
      <c r="G37" s="8">
        <v>1</v>
      </c>
      <c r="H37" s="9" t="s">
        <v>61</v>
      </c>
      <c r="I37" s="9" t="s">
        <v>47</v>
      </c>
      <c r="J37" s="8">
        <v>1</v>
      </c>
      <c r="K37" s="10">
        <v>79968</v>
      </c>
      <c r="L37" s="10">
        <v>79968</v>
      </c>
      <c r="M37" s="11">
        <v>42156</v>
      </c>
      <c r="N37" s="11">
        <v>42278</v>
      </c>
      <c r="O37" s="12" t="s">
        <v>439</v>
      </c>
      <c r="P37" s="8" t="s">
        <v>39</v>
      </c>
      <c r="Q37" s="9" t="s">
        <v>365</v>
      </c>
      <c r="R37" s="9" t="s">
        <v>366</v>
      </c>
      <c r="S37" s="8" t="s">
        <v>367</v>
      </c>
      <c r="T37" s="9" t="s">
        <v>368</v>
      </c>
      <c r="U37" s="9" t="s">
        <v>440</v>
      </c>
    </row>
    <row r="38" spans="1:21" ht="285" x14ac:dyDescent="0.25">
      <c r="A38" s="3">
        <v>2880</v>
      </c>
      <c r="B38" s="4" t="s">
        <v>435</v>
      </c>
      <c r="C38" s="3" t="s">
        <v>58</v>
      </c>
      <c r="D38" s="4" t="s">
        <v>59</v>
      </c>
      <c r="E38" s="3">
        <v>5</v>
      </c>
      <c r="F38" s="4" t="s">
        <v>482</v>
      </c>
      <c r="G38" s="3">
        <v>3</v>
      </c>
      <c r="H38" s="4" t="s">
        <v>302</v>
      </c>
      <c r="I38" s="4" t="s">
        <v>37</v>
      </c>
      <c r="J38" s="3">
        <v>4</v>
      </c>
      <c r="K38" s="5">
        <v>8000</v>
      </c>
      <c r="L38" s="5">
        <v>32000</v>
      </c>
      <c r="M38" s="6">
        <v>42036</v>
      </c>
      <c r="N38" s="6">
        <v>42095</v>
      </c>
      <c r="O38" s="7" t="s">
        <v>444</v>
      </c>
      <c r="P38" s="3" t="s">
        <v>39</v>
      </c>
      <c r="Q38" s="4" t="s">
        <v>365</v>
      </c>
      <c r="R38" s="4" t="s">
        <v>366</v>
      </c>
      <c r="S38" s="3" t="s">
        <v>367</v>
      </c>
      <c r="T38" s="4" t="s">
        <v>368</v>
      </c>
      <c r="U38" s="4" t="s">
        <v>69</v>
      </c>
    </row>
    <row r="39" spans="1:21" ht="285" x14ac:dyDescent="0.25">
      <c r="A39" s="8">
        <v>2880</v>
      </c>
      <c r="B39" s="9" t="s">
        <v>435</v>
      </c>
      <c r="C39" s="8" t="s">
        <v>58</v>
      </c>
      <c r="D39" s="9" t="s">
        <v>59</v>
      </c>
      <c r="E39" s="8">
        <v>5</v>
      </c>
      <c r="F39" s="9" t="s">
        <v>482</v>
      </c>
      <c r="G39" s="8">
        <v>3</v>
      </c>
      <c r="H39" s="9" t="s">
        <v>302</v>
      </c>
      <c r="I39" s="9" t="s">
        <v>37</v>
      </c>
      <c r="J39" s="8">
        <v>4</v>
      </c>
      <c r="K39" s="10">
        <v>12000</v>
      </c>
      <c r="L39" s="10">
        <v>48000</v>
      </c>
      <c r="M39" s="11">
        <v>42036</v>
      </c>
      <c r="N39" s="11">
        <v>42095</v>
      </c>
      <c r="O39" s="12" t="s">
        <v>445</v>
      </c>
      <c r="P39" s="8" t="s">
        <v>39</v>
      </c>
      <c r="Q39" s="9" t="s">
        <v>365</v>
      </c>
      <c r="R39" s="9" t="s">
        <v>366</v>
      </c>
      <c r="S39" s="8" t="s">
        <v>367</v>
      </c>
      <c r="T39" s="9" t="s">
        <v>368</v>
      </c>
      <c r="U39" s="9" t="s">
        <v>69</v>
      </c>
    </row>
    <row r="40" spans="1:21" ht="285" x14ac:dyDescent="0.25">
      <c r="A40" s="3">
        <v>2880</v>
      </c>
      <c r="B40" s="4" t="s">
        <v>435</v>
      </c>
      <c r="C40" s="3" t="s">
        <v>58</v>
      </c>
      <c r="D40" s="4" t="s">
        <v>59</v>
      </c>
      <c r="E40" s="3">
        <v>5</v>
      </c>
      <c r="F40" s="4" t="s">
        <v>482</v>
      </c>
      <c r="G40" s="3">
        <v>3</v>
      </c>
      <c r="H40" s="4" t="s">
        <v>302</v>
      </c>
      <c r="I40" s="4" t="s">
        <v>29</v>
      </c>
      <c r="J40" s="3">
        <v>4</v>
      </c>
      <c r="K40" s="5">
        <v>12000</v>
      </c>
      <c r="L40" s="5">
        <v>48000</v>
      </c>
      <c r="M40" s="6">
        <v>42036</v>
      </c>
      <c r="N40" s="6">
        <v>42095</v>
      </c>
      <c r="O40" s="7" t="s">
        <v>446</v>
      </c>
      <c r="P40" s="3" t="s">
        <v>39</v>
      </c>
      <c r="Q40" s="4" t="s">
        <v>365</v>
      </c>
      <c r="R40" s="4" t="s">
        <v>366</v>
      </c>
      <c r="S40" s="3" t="s">
        <v>367</v>
      </c>
      <c r="T40" s="4" t="s">
        <v>368</v>
      </c>
      <c r="U40" s="4" t="s">
        <v>69</v>
      </c>
    </row>
    <row r="41" spans="1:21" ht="21" x14ac:dyDescent="0.35">
      <c r="L41" s="27">
        <f>SUM(L2:L40)</f>
        <v>813247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Infraestructura</vt:lpstr>
      <vt:lpstr>Materiales</vt:lpstr>
      <vt:lpstr>Mantenimiento</vt:lpstr>
      <vt:lpstr>Movilidad Alumnos Nacional</vt:lpstr>
      <vt:lpstr>Movilidad Alumnos Inter</vt:lpstr>
      <vt:lpstr>Alumnos Practicas Prof.</vt:lpstr>
      <vt:lpstr>Movilidad PTC Inter</vt:lpstr>
      <vt:lpstr>Docencia</vt:lpstr>
      <vt:lpstr>Investigación</vt:lpstr>
      <vt:lpstr>Extensión</vt:lpstr>
      <vt:lpstr>Vinculación</vt:lpstr>
      <vt:lpstr>Servicios Académicos</vt:lpstr>
      <vt:lpstr>Publicación_Libro_arbitrado</vt:lpstr>
      <vt:lpstr>Memorias</vt:lpstr>
      <vt:lpstr>Cuaderno de Apuntes</vt:lpstr>
      <vt:lpstr>Resumen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RaulGR</dc:creator>
  <cp:lastModifiedBy>Edgar</cp:lastModifiedBy>
  <cp:lastPrinted>2012-05-29T17:30:59Z</cp:lastPrinted>
  <dcterms:created xsi:type="dcterms:W3CDTF">2009-01-27T15:56:35Z</dcterms:created>
  <dcterms:modified xsi:type="dcterms:W3CDTF">2015-02-10T20:51:42Z</dcterms:modified>
</cp:coreProperties>
</file>