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1055" windowHeight="5595" activeTab="0"/>
  </bookViews>
  <sheets>
    <sheet name="FORMATO INSTITUCIONAL" sheetId="1" r:id="rId1"/>
  </sheets>
  <definedNames>
    <definedName name="_xlnm.Print_Titles" localSheetId="0">'FORMATO INSTITUCIONAL'!$1:$6</definedName>
  </definedNames>
  <calcPr fullCalcOnLoad="1"/>
</workbook>
</file>

<file path=xl/comments1.xml><?xml version="1.0" encoding="utf-8"?>
<comments xmlns="http://schemas.openxmlformats.org/spreadsheetml/2006/main">
  <authors>
    <author>jgc</author>
  </authors>
  <commentList>
    <comment ref="B61" authorId="0">
      <text>
        <r>
          <rPr>
            <b/>
            <sz val="8"/>
            <rFont val="Tahoma"/>
            <family val="0"/>
          </rPr>
          <t>jgc:</t>
        </r>
        <r>
          <rPr>
            <sz val="8"/>
            <rFont val="Tahoma"/>
            <family val="0"/>
          </rPr>
          <t xml:space="preserve">
ESTE EJEMPLO  SE ELABORÓ CON EL FIN DE MOSTRAR LA FORMA DE OBTENER LOS PORCENTAJES.
SE DEBE COPIAR LAS FORMULAS PARA LOS SIGUIENTES AÑOS.</t>
        </r>
      </text>
    </comment>
    <comment ref="B2" authorId="0">
      <text>
        <r>
          <rPr>
            <sz val="8"/>
            <rFont val="Tahoma"/>
            <family val="2"/>
          </rPr>
          <t xml:space="preserve">FAVOR DE COLOCAR LOS DATOS DENTRO DE CADA CELDA O CASILLA Y NO MODIFICAR EL FORMATO
</t>
        </r>
      </text>
    </comment>
  </commentList>
</comments>
</file>

<file path=xl/sharedStrings.xml><?xml version="1.0" encoding="utf-8"?>
<sst xmlns="http://schemas.openxmlformats.org/spreadsheetml/2006/main" count="600" uniqueCount="217">
  <si>
    <t>LICENCIATURA</t>
  </si>
  <si>
    <t>Matrícula</t>
  </si>
  <si>
    <t>Concepto</t>
  </si>
  <si>
    <t>%</t>
  </si>
  <si>
    <t>Número y % de PE de buena calidad*</t>
  </si>
  <si>
    <t>Matrícula atendida en PE (evaluables) de buena calidad</t>
  </si>
  <si>
    <t>* Considerar PE de buena calidad, los PE que se encuentran en el Nivel 1 del padrón de PE evaluados por los CIEES o acreditados por un organismo reconocido por el COPAES.</t>
  </si>
  <si>
    <t>Licenciatura</t>
  </si>
  <si>
    <t>Maestría</t>
  </si>
  <si>
    <t>Doctorado</t>
  </si>
  <si>
    <t>Total</t>
  </si>
  <si>
    <t>GENERACIÓN Y APLICACIÓN DEL CONOCIMIENTO</t>
  </si>
  <si>
    <t>Núm.</t>
  </si>
  <si>
    <t>Número de LGAC registradas</t>
  </si>
  <si>
    <t>Número y % de cuerpos académicos consolidados y registrados</t>
  </si>
  <si>
    <t>Número y % de cuerpos académicos en consolidación y registrados</t>
  </si>
  <si>
    <t>Número y % de cuerpos académicos en formación y registrados</t>
  </si>
  <si>
    <t>Número y % de profesores de tiempo completo en el SNI</t>
  </si>
  <si>
    <t>PERSONAL ACADÉMICO</t>
  </si>
  <si>
    <t>Profesores de Tiempo Completo con:</t>
  </si>
  <si>
    <t>Número de profesores de tiempo completo</t>
  </si>
  <si>
    <t>Número de profesores de tiempo parcial</t>
  </si>
  <si>
    <t>Total de profesores</t>
  </si>
  <si>
    <t>% de profesores de tiempo completo</t>
  </si>
  <si>
    <t>Especialidad</t>
  </si>
  <si>
    <t>Perfil deseable PROMEP, reconocido por la SEP</t>
  </si>
  <si>
    <t>Grado mínimo aceptable</t>
  </si>
  <si>
    <t>Imparten tutoría</t>
  </si>
  <si>
    <t>PROGRAMAS EDUCATIVOS</t>
  </si>
  <si>
    <t>Número y % de programas actualizados en los últimos cinco años</t>
  </si>
  <si>
    <t>Número y % de programas evaluados por los CIEES</t>
  </si>
  <si>
    <t>Número y % de programas de TSU/PA y licenciatura acreditados</t>
  </si>
  <si>
    <t>Número y % de programas de posgrado aceptados en el Programa Integral de Fortalecimiento del Posgrado</t>
  </si>
  <si>
    <t xml:space="preserve">Número y % de programas de posgrado incluidos en el Padrón Nacional de Posgrado </t>
  </si>
  <si>
    <t>PROCESOS EDUCATIVOS</t>
  </si>
  <si>
    <t>SI</t>
  </si>
  <si>
    <t>NO</t>
  </si>
  <si>
    <t>(**) En caso afirmativo, incluir un texto como ANEXO INSTITUCIONAL que describa la forma en que se realiza esta actividad.</t>
  </si>
  <si>
    <t>RESULTADOS EDUCATIVOS</t>
  </si>
  <si>
    <t>% de eficiencia terminal en licenciatura (por cohorte generacional)</t>
  </si>
  <si>
    <t>% de eficiencia terminal en TSU/PA (por cohorte generacional)</t>
  </si>
  <si>
    <t>% de estudiantes titulados durante el primer año de egreso de licenciatura (por cohorte generacional)</t>
  </si>
  <si>
    <t>% de estudiantes titulados durante el primer año de egreso TSU/PA (por cohorte generacional)</t>
  </si>
  <si>
    <t>% de PE que aplican el EGEL a estudiantes / egresados</t>
  </si>
  <si>
    <t>% de PE en los que se realizan seguimiento de egresados</t>
  </si>
  <si>
    <t>% de PE que incorporan el servicio social en el currículo</t>
  </si>
  <si>
    <t>% de PE que aplican procesos colegiados de evaluación del aprendizaje</t>
  </si>
  <si>
    <t>% de programas en los que el 80 % o más de sus titulados consiguieron empleo en menos de seis meses después de egresar</t>
  </si>
  <si>
    <t>% de programas en los que el 80 % o más de sus titulados realizó alguna actividad laboral durante el primer año después de egresar y que coincidió o tuvo relación con sus estudios</t>
  </si>
  <si>
    <t>Índice de satisfacción de los egresados (**)</t>
  </si>
  <si>
    <t>Índice de satisfacción de los empleadores sobre el desempeño de los egresados (**)</t>
  </si>
  <si>
    <t>INFRAESTRUCTURA: CÓMPUTO</t>
  </si>
  <si>
    <t>Obsoletas</t>
  </si>
  <si>
    <t>Dedicadas a los alumnos</t>
  </si>
  <si>
    <t>Dedicadas a los profesores</t>
  </si>
  <si>
    <t>Dedicadas al personal de apoyo</t>
  </si>
  <si>
    <t>Títulos</t>
  </si>
  <si>
    <t>Volúmenes</t>
  </si>
  <si>
    <t>(H)</t>
  </si>
  <si>
    <t>(I)</t>
  </si>
  <si>
    <t>INFRAESTRUCTURA: CUBÍCULOS</t>
  </si>
  <si>
    <t xml:space="preserve">Número y % de profesores de tiempo completo con cubículo individual o compartido </t>
  </si>
  <si>
    <t>TSU</t>
  </si>
  <si>
    <t xml:space="preserve">NO </t>
  </si>
  <si>
    <t xml:space="preserve">PROGRAMAS EDUCATIVOS </t>
  </si>
  <si>
    <t>ESPECIALIZACIÓN</t>
  </si>
  <si>
    <t>MAESTRÍA</t>
  </si>
  <si>
    <t>DOCTORADO</t>
  </si>
  <si>
    <t>TOTAL</t>
  </si>
  <si>
    <t xml:space="preserve">MATRICULA POR ÁREA DEL CONOCIMIENTO Y TIPO </t>
  </si>
  <si>
    <t>Área del Conocimiento</t>
  </si>
  <si>
    <t>Posgrado</t>
  </si>
  <si>
    <t xml:space="preserve">Ciencias Sociales y Administrativas </t>
  </si>
  <si>
    <t xml:space="preserve">Ingeniería y Tecnología </t>
  </si>
  <si>
    <t xml:space="preserve">Ciencias de la Salud </t>
  </si>
  <si>
    <t xml:space="preserve">Educación y Humanidades </t>
  </si>
  <si>
    <t xml:space="preserve">Ciencia Agropecuarias </t>
  </si>
  <si>
    <t xml:space="preserve">Ciencias Exactas y Naturales </t>
  </si>
  <si>
    <t xml:space="preserve">NORMATIVA INSTITUCIONAL </t>
  </si>
  <si>
    <t xml:space="preserve">Se encuentra en proceso de actualización </t>
  </si>
  <si>
    <t xml:space="preserve">Año de aprobación </t>
  </si>
  <si>
    <t xml:space="preserve">Leyes y Reglamentos </t>
  </si>
  <si>
    <t xml:space="preserve">SI </t>
  </si>
  <si>
    <t xml:space="preserve">Ley Orgánica </t>
  </si>
  <si>
    <t xml:space="preserve">Estatuto General o Reglamento Orgánico </t>
  </si>
  <si>
    <t xml:space="preserve">Reglamento de Personal Académico </t>
  </si>
  <si>
    <t xml:space="preserve">Reglamento del Servicio Social </t>
  </si>
  <si>
    <t xml:space="preserve">Reglamento para la admisión de estudiantes </t>
  </si>
  <si>
    <t>La normativa institucional actual es la adecuada para sustentar el desarrollo de la universidad y hacer frente a los retos que ha identificado</t>
  </si>
  <si>
    <t>H</t>
  </si>
  <si>
    <t>M</t>
  </si>
  <si>
    <t>T</t>
  </si>
  <si>
    <t>Pertenencia al SNI / SNC</t>
  </si>
  <si>
    <t>Suma de porcentajes</t>
  </si>
  <si>
    <t xml:space="preserve">NUM. </t>
  </si>
  <si>
    <t>Número de PE que se imparten</t>
  </si>
  <si>
    <t>Número y % de programas de TSU/PA y licenciatura en el nivel 1 de los CIEES</t>
  </si>
  <si>
    <t>Número y % de programas de TSU/PA y licenciatura en el nivel 2 de los CIEES</t>
  </si>
  <si>
    <t>Número y % de programas de TSU/PA y licenciatura en el nivel 3 de los CIEES</t>
  </si>
  <si>
    <t xml:space="preserve">NO. </t>
  </si>
  <si>
    <t>Número de becas otorgadas</t>
  </si>
  <si>
    <t>Número y % de alumnos que reciben tutoría</t>
  </si>
  <si>
    <t>Número y % de programas educativos con tasa de titulación superior al 70 %</t>
  </si>
  <si>
    <t>Número y % de programas educativos con tasa de retención del 1º. al 2do. año superior al 70 %</t>
  </si>
  <si>
    <t>Índice de satisfacción de los estudiantes (**)</t>
  </si>
  <si>
    <t>(**) En caso afirmativo, incluir un texto como ANEXO INSTITUCIONAL que describa la forma en que se realiza esta actividad</t>
  </si>
  <si>
    <t>% de una muestra representativa de la sociedad que tienen una opinión favorable de los resultados de la institución</t>
  </si>
  <si>
    <t>Total de computadoras en la institución</t>
  </si>
  <si>
    <t>Si</t>
  </si>
  <si>
    <t>No</t>
  </si>
  <si>
    <t>¿Existe una política institucional para la adquisición de material informático? (**)</t>
  </si>
  <si>
    <t>¿Existen mecanismos para conocer la opinión de profesores y alumnos sobre la calidad de los servicios informáticos? (**)</t>
  </si>
  <si>
    <t>% de construcción de la red interna</t>
  </si>
  <si>
    <t>INFRAESTRUCTURA: ACERVOS Libros en las bibliotecas de la institución</t>
  </si>
  <si>
    <t>Área de conocimiento</t>
  </si>
  <si>
    <t>Suscripciones a revistas</t>
  </si>
  <si>
    <t>K / J</t>
  </si>
  <si>
    <t>I / J</t>
  </si>
  <si>
    <t>Suscripciones a revista</t>
  </si>
  <si>
    <t>N / M</t>
  </si>
  <si>
    <t>O / M</t>
  </si>
  <si>
    <t>H/G</t>
  </si>
  <si>
    <t>I/G</t>
  </si>
  <si>
    <t>(J)</t>
  </si>
  <si>
    <t>(K)</t>
  </si>
  <si>
    <t>( l )</t>
  </si>
  <si>
    <t>(M)</t>
  </si>
  <si>
    <t>(N)</t>
  </si>
  <si>
    <t>(O)</t>
  </si>
  <si>
    <t>(P)</t>
  </si>
  <si>
    <t>Ciencias Sociales y Administrativas</t>
  </si>
  <si>
    <t>Ingeniería  y Tecnología</t>
  </si>
  <si>
    <t>Ciencias de la Salud</t>
  </si>
  <si>
    <t>Educación y Humanidades</t>
  </si>
  <si>
    <t>Ciencia Agropecuarias</t>
  </si>
  <si>
    <t>Ciencias Exactas y Naturales</t>
  </si>
  <si>
    <t>Q/P</t>
  </si>
  <si>
    <t>R/P</t>
  </si>
  <si>
    <t>T/S</t>
  </si>
  <si>
    <t>U/S</t>
  </si>
  <si>
    <t>(Q)</t>
  </si>
  <si>
    <t>(R)</t>
  </si>
  <si>
    <t>(S)</t>
  </si>
  <si>
    <t>(T)</t>
  </si>
  <si>
    <t>(U)</t>
  </si>
  <si>
    <t>¿Existe una política institucional de adquisición de material bibliográfico? (**)</t>
  </si>
  <si>
    <t>¿Existen mecanismos para conocer la opinión de profesores y alumnos sobre la calidad de los servicios bibliotecarios? (**)</t>
  </si>
  <si>
    <t>GESTIÓN</t>
  </si>
  <si>
    <t>NUM.</t>
  </si>
  <si>
    <t>Número y % de recomendaciones emitidas por el Comité de Administración y Gestión de los CIEES, que han sido atendidas</t>
  </si>
  <si>
    <t>Número y % de funcionarios que han sido capacitados en planeación estratégica</t>
  </si>
  <si>
    <t>Número y % de funcionarios que han sido capacitados para la gestión de IES</t>
  </si>
  <si>
    <t>Número y % de avance en los módulos del Sistema Integral de información Administrativa (SIIA)</t>
  </si>
  <si>
    <t>        Recursos humanos</t>
  </si>
  <si>
    <t>        Recursos financieros</t>
  </si>
  <si>
    <t>        Control escolar</t>
  </si>
  <si>
    <t>        Seguimiento de Egresados</t>
  </si>
  <si>
    <t>¿El SIIA permite calcular los indicadores académicos institucionales? (tasa de egreso y de titulación por cohorte, seguimiento de egresados, indicadores de desempeño docente, etc.)</t>
  </si>
  <si>
    <t>Procesos certificados por las normas ISO-9000: 2000</t>
  </si>
  <si>
    <t>        Administración de recursos humanos</t>
  </si>
  <si>
    <t>        Control y ejercicio presupuestal</t>
  </si>
  <si>
    <t>        Biblioteca</t>
  </si>
  <si>
    <t>        Construcciones</t>
  </si>
  <si>
    <t>        Otros (especificar)</t>
  </si>
  <si>
    <t xml:space="preserve">¿Existen mecanismos para la evaluación del personal académico? (**)  </t>
  </si>
  <si>
    <t>¿Existen mecanismos para evaluar la eficiencia en la utilización de los recursos físicos? (**)  </t>
  </si>
  <si>
    <t>¿Existen mecanismos para evaluar la eficiencia en la utilización de los recursos financieros? (**) </t>
  </si>
  <si>
    <r>
      <t>Nivel</t>
    </r>
    <r>
      <rPr>
        <sz val="12"/>
        <rFont val="Times New Roman"/>
        <family val="1"/>
      </rPr>
      <t xml:space="preserve"> </t>
    </r>
  </si>
  <si>
    <r>
      <t>Año</t>
    </r>
    <r>
      <rPr>
        <sz val="12"/>
        <rFont val="Times New Roman"/>
        <family val="1"/>
      </rPr>
      <t xml:space="preserve"> </t>
    </r>
  </si>
  <si>
    <r>
      <t>Número</t>
    </r>
    <r>
      <rPr>
        <sz val="12"/>
        <rFont val="Times New Roman"/>
        <family val="1"/>
      </rPr>
      <t xml:space="preserve"> PE</t>
    </r>
  </si>
  <si>
    <r>
      <t>Matrícula</t>
    </r>
    <r>
      <rPr>
        <sz val="12"/>
        <rFont val="Times New Roman"/>
        <family val="1"/>
      </rPr>
      <t xml:space="preserve"> </t>
    </r>
  </si>
  <si>
    <t>FORMATO PARA CAPTURA DE INDICADORES BÁSICOS DE LA INSTITUCIÓN. PIFI 3.3</t>
  </si>
  <si>
    <t>X</t>
  </si>
  <si>
    <t>Nombre de la Institución:</t>
  </si>
  <si>
    <t>Nota: En este caso las celdas o casillas sombreadas no deben ser llenadas, ya que no se solicita información en esa ubicación</t>
  </si>
  <si>
    <t>% H</t>
  </si>
  <si>
    <t>% M</t>
  </si>
  <si>
    <t>% T</t>
  </si>
  <si>
    <t>Nota: Las celdas o casillas sombreadas no deben ser llenadas. Son Fórmulas para calcular automaticamente. Favor de no mover o modificar el formato. Introducir los datos sólo en las casillas en blanco.</t>
  </si>
  <si>
    <t>5296 </t>
  </si>
  <si>
    <t>2597 </t>
  </si>
  <si>
    <t>3,985 </t>
  </si>
  <si>
    <t> 706</t>
  </si>
  <si>
    <t> 149</t>
  </si>
  <si>
    <t> 444</t>
  </si>
  <si>
    <t> 18</t>
  </si>
  <si>
    <t> 17</t>
  </si>
  <si>
    <t>UNIVERSIDAD AUTÓNOMA DEL ESTADO DE HIDALGO</t>
  </si>
  <si>
    <t>SD</t>
  </si>
  <si>
    <t> SD</t>
  </si>
  <si>
    <t> 70</t>
  </si>
  <si>
    <t> 0.88</t>
  </si>
  <si>
    <r>
      <t xml:space="preserve">Número y % de profesores de tiempo completo en el SNC </t>
    </r>
    <r>
      <rPr>
        <sz val="10"/>
        <color indexed="10"/>
        <rFont val="Arial"/>
        <family val="2"/>
      </rPr>
      <t>y PTC con Certificación academica</t>
    </r>
  </si>
  <si>
    <t> 59</t>
  </si>
  <si>
    <t> 80</t>
  </si>
  <si>
    <t> 50</t>
  </si>
  <si>
    <t>100 </t>
  </si>
  <si>
    <t> 100</t>
  </si>
  <si>
    <t> 51.1</t>
  </si>
  <si>
    <t> 60</t>
  </si>
  <si>
    <t> 90</t>
  </si>
  <si>
    <t xml:space="preserve">                Telecomunicaciones</t>
  </si>
  <si>
    <t xml:space="preserve">                Modernización y Sistemas</t>
  </si>
  <si>
    <t xml:space="preserve">                Recursos Materiales</t>
  </si>
  <si>
    <t xml:space="preserve">                Auditoria</t>
  </si>
  <si>
    <t xml:space="preserve">                Planeación</t>
  </si>
  <si>
    <t xml:space="preserve">                Autoacceso</t>
  </si>
  <si>
    <t xml:space="preserve">                Laboratorios</t>
  </si>
  <si>
    <t xml:space="preserve">                CEVIDE</t>
  </si>
  <si>
    <t xml:space="preserve">                Centro de Cómputo</t>
  </si>
  <si>
    <t xml:space="preserve">                Jurídico</t>
  </si>
  <si>
    <t xml:space="preserve">                Orientación educativa</t>
  </si>
  <si>
    <t xml:space="preserve">                Comunicación Social y Relaciones Públicas</t>
  </si>
  <si>
    <t xml:space="preserve">                División de Extensión de la Cultura y los Servicios</t>
  </si>
  <si>
    <t xml:space="preserve">                Evaluación</t>
  </si>
  <si>
    <t xml:space="preserve">                Docencia</t>
  </si>
  <si>
    <t xml:space="preserve">                Investigación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</si>
</sst>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0.0"/>
    <numFmt numFmtId="178" formatCode="0.0%"/>
    <numFmt numFmtId="179" formatCode="#,##0.000"/>
    <numFmt numFmtId="180" formatCode="#,##0.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 horizontal="justify" vertical="justify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3" fillId="0" borderId="0" xfId="0" applyFont="1" applyAlignment="1">
      <alignment horizontal="justify" vertical="justify"/>
    </xf>
    <xf numFmtId="0" fontId="6" fillId="0" borderId="0" xfId="0" applyFont="1" applyAlignment="1">
      <alignment horizontal="justify" vertical="justify"/>
    </xf>
    <xf numFmtId="0" fontId="9" fillId="4" borderId="5" xfId="0" applyFont="1" applyFill="1" applyBorder="1" applyAlignment="1">
      <alignment horizontal="justify" vertical="justify" wrapText="1"/>
    </xf>
    <xf numFmtId="0" fontId="0" fillId="4" borderId="5" xfId="0" applyFill="1" applyBorder="1" applyAlignment="1">
      <alignment horizontal="justify" vertical="justify"/>
    </xf>
    <xf numFmtId="0" fontId="0" fillId="4" borderId="5" xfId="0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/>
    </xf>
    <xf numFmtId="0" fontId="0" fillId="0" borderId="0" xfId="0" applyAlignment="1">
      <alignment horizontal="justify" vertical="justify"/>
    </xf>
    <xf numFmtId="0" fontId="0" fillId="0" borderId="0" xfId="0" applyBorder="1" applyAlignment="1">
      <alignment/>
    </xf>
    <xf numFmtId="0" fontId="0" fillId="6" borderId="8" xfId="0" applyFill="1" applyBorder="1" applyAlignment="1">
      <alignment/>
    </xf>
    <xf numFmtId="0" fontId="0" fillId="0" borderId="0" xfId="0" applyAlignment="1">
      <alignment horizontal="center"/>
    </xf>
    <xf numFmtId="0" fontId="0" fillId="7" borderId="5" xfId="0" applyFill="1" applyBorder="1" applyAlignment="1">
      <alignment horizontal="justify" vertical="justify"/>
    </xf>
    <xf numFmtId="0" fontId="0" fillId="7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5" xfId="0" applyFill="1" applyBorder="1" applyAlignment="1">
      <alignment horizontal="justify" vertical="justify"/>
    </xf>
    <xf numFmtId="0" fontId="0" fillId="0" borderId="5" xfId="0" applyBorder="1" applyAlignment="1">
      <alignment horizontal="justify" vertical="justify"/>
    </xf>
    <xf numFmtId="0" fontId="0" fillId="8" borderId="5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7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7" borderId="5" xfId="0" applyFill="1" applyBorder="1" applyAlignment="1">
      <alignment horizontal="justify" vertical="center" textRotation="90"/>
    </xf>
    <xf numFmtId="0" fontId="0" fillId="7" borderId="5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justify" vertical="justify"/>
    </xf>
    <xf numFmtId="0" fontId="0" fillId="3" borderId="9" xfId="0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0" fontId="9" fillId="4" borderId="12" xfId="0" applyFont="1" applyFill="1" applyBorder="1" applyAlignment="1">
      <alignment horizontal="justify" vertical="justify" wrapText="1"/>
    </xf>
    <xf numFmtId="0" fontId="4" fillId="7" borderId="8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6" borderId="13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0" fillId="9" borderId="10" xfId="0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9" borderId="11" xfId="0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177" fontId="0" fillId="9" borderId="10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16" fillId="10" borderId="8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7" borderId="5" xfId="0" applyFill="1" applyBorder="1" applyAlignment="1">
      <alignment horizontal="center" vertical="justify"/>
    </xf>
    <xf numFmtId="177" fontId="0" fillId="0" borderId="10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0" fontId="0" fillId="0" borderId="12" xfId="0" applyFill="1" applyBorder="1" applyAlignment="1">
      <alignment horizontal="justify" vertical="justify"/>
    </xf>
    <xf numFmtId="0" fontId="0" fillId="0" borderId="15" xfId="0" applyFill="1" applyBorder="1" applyAlignment="1">
      <alignment horizontal="justify" vertical="justify"/>
    </xf>
    <xf numFmtId="0" fontId="0" fillId="0" borderId="14" xfId="0" applyFill="1" applyBorder="1" applyAlignment="1">
      <alignment horizontal="justify" vertical="justify"/>
    </xf>
    <xf numFmtId="0" fontId="3" fillId="0" borderId="15" xfId="0" applyFont="1" applyFill="1" applyBorder="1" applyAlignment="1">
      <alignment horizontal="right" vertical="justify"/>
    </xf>
    <xf numFmtId="0" fontId="9" fillId="0" borderId="12" xfId="0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0" fontId="9" fillId="0" borderId="15" xfId="0" applyFont="1" applyFill="1" applyBorder="1" applyAlignment="1">
      <alignment horizontal="justify" vertical="justify" wrapText="1"/>
    </xf>
    <xf numFmtId="3" fontId="0" fillId="0" borderId="12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0" fontId="0" fillId="0" borderId="5" xfId="0" applyFont="1" applyFill="1" applyBorder="1" applyAlignment="1">
      <alignment horizontal="justify" vertical="justify"/>
    </xf>
    <xf numFmtId="0" fontId="0" fillId="0" borderId="12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horizontal="justify" vertical="justify"/>
    </xf>
    <xf numFmtId="0" fontId="0" fillId="0" borderId="15" xfId="0" applyFont="1" applyFill="1" applyBorder="1" applyAlignment="1">
      <alignment horizontal="justify" vertical="justify"/>
    </xf>
    <xf numFmtId="0" fontId="0" fillId="0" borderId="23" xfId="0" applyFill="1" applyBorder="1" applyAlignment="1">
      <alignment horizontal="justify" vertical="justify"/>
    </xf>
    <xf numFmtId="0" fontId="0" fillId="0" borderId="24" xfId="0" applyFill="1" applyBorder="1" applyAlignment="1">
      <alignment horizontal="justify" vertical="justify"/>
    </xf>
    <xf numFmtId="0" fontId="0" fillId="0" borderId="25" xfId="0" applyFill="1" applyBorder="1" applyAlignment="1">
      <alignment horizontal="justify" vertical="justify"/>
    </xf>
    <xf numFmtId="0" fontId="0" fillId="0" borderId="26" xfId="0" applyFill="1" applyBorder="1" applyAlignment="1">
      <alignment horizontal="justify" vertical="justify"/>
    </xf>
    <xf numFmtId="0" fontId="5" fillId="0" borderId="0" xfId="0" applyFont="1" applyAlignment="1">
      <alignment/>
    </xf>
    <xf numFmtId="3" fontId="0" fillId="9" borderId="10" xfId="0" applyNumberFormat="1" applyFill="1" applyBorder="1" applyAlignment="1">
      <alignment/>
    </xf>
    <xf numFmtId="3" fontId="0" fillId="9" borderId="10" xfId="0" applyNumberFormat="1" applyFont="1" applyFill="1" applyBorder="1" applyAlignment="1">
      <alignment horizontal="right"/>
    </xf>
    <xf numFmtId="3" fontId="0" fillId="9" borderId="11" xfId="0" applyNumberFormat="1" applyFont="1" applyFill="1" applyBorder="1" applyAlignment="1">
      <alignment horizontal="right"/>
    </xf>
    <xf numFmtId="3" fontId="0" fillId="9" borderId="2" xfId="0" applyNumberFormat="1" applyFill="1" applyBorder="1" applyAlignment="1">
      <alignment/>
    </xf>
    <xf numFmtId="3" fontId="0" fillId="9" borderId="2" xfId="0" applyNumberFormat="1" applyFont="1" applyFill="1" applyBorder="1" applyAlignment="1">
      <alignment horizontal="right"/>
    </xf>
    <xf numFmtId="3" fontId="0" fillId="9" borderId="3" xfId="0" applyNumberFormat="1" applyFont="1" applyFill="1" applyBorder="1" applyAlignment="1">
      <alignment horizontal="right"/>
    </xf>
    <xf numFmtId="3" fontId="0" fillId="9" borderId="3" xfId="0" applyNumberFormat="1" applyFill="1" applyBorder="1" applyAlignment="1">
      <alignment/>
    </xf>
    <xf numFmtId="3" fontId="0" fillId="9" borderId="1" xfId="0" applyNumberFormat="1" applyFont="1" applyFill="1" applyBorder="1" applyAlignment="1">
      <alignment horizontal="right" wrapText="1"/>
    </xf>
    <xf numFmtId="9" fontId="0" fillId="9" borderId="2" xfId="0" applyNumberFormat="1" applyFont="1" applyFill="1" applyBorder="1" applyAlignment="1">
      <alignment horizontal="right"/>
    </xf>
    <xf numFmtId="3" fontId="0" fillId="9" borderId="10" xfId="0" applyNumberFormat="1" applyFont="1" applyFill="1" applyBorder="1" applyAlignment="1">
      <alignment horizontal="right" wrapText="1"/>
    </xf>
    <xf numFmtId="3" fontId="0" fillId="9" borderId="2" xfId="0" applyNumberFormat="1" applyFont="1" applyFill="1" applyBorder="1" applyAlignment="1">
      <alignment horizontal="right" wrapText="1"/>
    </xf>
    <xf numFmtId="0" fontId="0" fillId="10" borderId="5" xfId="0" applyFill="1" applyBorder="1" applyAlignment="1">
      <alignment horizontal="center" vertical="center"/>
    </xf>
    <xf numFmtId="176" fontId="0" fillId="9" borderId="10" xfId="0" applyNumberFormat="1" applyFont="1" applyFill="1" applyBorder="1" applyAlignment="1">
      <alignment horizontal="right" wrapText="1"/>
    </xf>
    <xf numFmtId="176" fontId="0" fillId="9" borderId="1" xfId="0" applyNumberFormat="1" applyFont="1" applyFill="1" applyBorder="1" applyAlignment="1">
      <alignment horizontal="right" wrapText="1"/>
    </xf>
    <xf numFmtId="176" fontId="0" fillId="9" borderId="2" xfId="0" applyNumberFormat="1" applyFont="1" applyFill="1" applyBorder="1" applyAlignment="1">
      <alignment horizontal="right" wrapText="1"/>
    </xf>
    <xf numFmtId="3" fontId="0" fillId="9" borderId="2" xfId="0" applyNumberFormat="1" applyFill="1" applyBorder="1" applyAlignment="1">
      <alignment horizontal="right" vertical="center"/>
    </xf>
    <xf numFmtId="177" fontId="0" fillId="9" borderId="10" xfId="0" applyNumberFormat="1" applyFill="1" applyBorder="1" applyAlignment="1">
      <alignment horizontal="right" vertical="center"/>
    </xf>
    <xf numFmtId="177" fontId="0" fillId="9" borderId="11" xfId="0" applyNumberFormat="1" applyFill="1" applyBorder="1" applyAlignment="1">
      <alignment horizontal="right" vertical="center"/>
    </xf>
    <xf numFmtId="177" fontId="0" fillId="9" borderId="16" xfId="0" applyNumberFormat="1" applyFill="1" applyBorder="1" applyAlignment="1">
      <alignment horizontal="right" vertical="center"/>
    </xf>
    <xf numFmtId="177" fontId="0" fillId="9" borderId="17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9" fontId="0" fillId="0" borderId="1" xfId="21" applyFont="1" applyBorder="1" applyAlignment="1">
      <alignment horizontal="right" vertical="center"/>
    </xf>
    <xf numFmtId="0" fontId="0" fillId="0" borderId="27" xfId="0" applyFill="1" applyBorder="1" applyAlignment="1">
      <alignment horizontal="justify" vertical="justify"/>
    </xf>
    <xf numFmtId="49" fontId="0" fillId="0" borderId="28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justify"/>
    </xf>
    <xf numFmtId="0" fontId="0" fillId="0" borderId="33" xfId="0" applyFill="1" applyBorder="1" applyAlignment="1">
      <alignment horizontal="center" vertical="justify"/>
    </xf>
    <xf numFmtId="0" fontId="0" fillId="0" borderId="6" xfId="0" applyFill="1" applyBorder="1" applyAlignment="1">
      <alignment horizontal="center" vertical="justify"/>
    </xf>
    <xf numFmtId="0" fontId="0" fillId="0" borderId="34" xfId="0" applyFill="1" applyBorder="1" applyAlignment="1">
      <alignment horizontal="center" vertical="justify"/>
    </xf>
    <xf numFmtId="0" fontId="0" fillId="0" borderId="5" xfId="0" applyFill="1" applyBorder="1" applyAlignment="1">
      <alignment horizontal="justify" vertical="justify"/>
    </xf>
    <xf numFmtId="0" fontId="3" fillId="2" borderId="5" xfId="0" applyFont="1" applyFill="1" applyBorder="1" applyAlignment="1">
      <alignment horizontal="center" vertical="center"/>
    </xf>
    <xf numFmtId="0" fontId="18" fillId="11" borderId="0" xfId="0" applyFont="1" applyFill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 vertical="justify"/>
    </xf>
    <xf numFmtId="0" fontId="9" fillId="4" borderId="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justify"/>
    </xf>
    <xf numFmtId="0" fontId="3" fillId="7" borderId="9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justify" vertical="justify"/>
    </xf>
    <xf numFmtId="0" fontId="3" fillId="10" borderId="35" xfId="0" applyFont="1" applyFill="1" applyBorder="1" applyAlignment="1">
      <alignment horizontal="justify" vertical="justify"/>
    </xf>
    <xf numFmtId="0" fontId="0" fillId="10" borderId="32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0" fillId="7" borderId="39" xfId="0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/>
    </xf>
    <xf numFmtId="0" fontId="3" fillId="10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15" xfId="0" applyFill="1" applyBorder="1" applyAlignment="1">
      <alignment horizontal="justify" vertical="center"/>
    </xf>
    <xf numFmtId="0" fontId="0" fillId="0" borderId="2" xfId="0" applyFill="1" applyBorder="1" applyAlignment="1">
      <alignment horizontal="justify" vertical="center"/>
    </xf>
    <xf numFmtId="0" fontId="0" fillId="0" borderId="12" xfId="0" applyFill="1" applyBorder="1" applyAlignment="1">
      <alignment horizontal="justify" vertical="center"/>
    </xf>
    <xf numFmtId="0" fontId="0" fillId="0" borderId="10" xfId="0" applyFill="1" applyBorder="1" applyAlignment="1">
      <alignment horizontal="justify" vertical="center"/>
    </xf>
    <xf numFmtId="0" fontId="0" fillId="8" borderId="32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3" fillId="8" borderId="32" xfId="0" applyFont="1" applyFill="1" applyBorder="1" applyAlignment="1">
      <alignment horizontal="center" vertical="justify"/>
    </xf>
    <xf numFmtId="0" fontId="3" fillId="8" borderId="33" xfId="0" applyFont="1" applyFill="1" applyBorder="1" applyAlignment="1">
      <alignment horizontal="center" vertical="justify"/>
    </xf>
    <xf numFmtId="0" fontId="3" fillId="8" borderId="39" xfId="0" applyFont="1" applyFill="1" applyBorder="1" applyAlignment="1">
      <alignment horizontal="center" vertical="justify"/>
    </xf>
    <xf numFmtId="0" fontId="3" fillId="10" borderId="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0" fillId="10" borderId="5" xfId="0" applyFill="1" applyBorder="1" applyAlignment="1">
      <alignment horizontal="justify" vertical="center"/>
    </xf>
    <xf numFmtId="0" fontId="0" fillId="10" borderId="5" xfId="0" applyFill="1" applyBorder="1" applyAlignment="1">
      <alignment horizontal="justify" vertical="center" textRotation="90"/>
    </xf>
    <xf numFmtId="0" fontId="17" fillId="7" borderId="5" xfId="0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300,9,Diapositiva%209" TargetMode="External" /><Relationship Id="rId3" Type="http://schemas.openxmlformats.org/officeDocument/2006/relationships/hyperlink" Target="300,9,Diapositiva%209" TargetMode="External" /><Relationship Id="rId4" Type="http://schemas.openxmlformats.org/officeDocument/2006/relationships/hyperlink" Target="#Hoja1!300,9,Diapositiva 9" /><Relationship Id="rId5" Type="http://schemas.openxmlformats.org/officeDocument/2006/relationships/hyperlink" Target="#Hoja1!300,9,Diapositiva 9" /><Relationship Id="rId6" Type="http://schemas.openxmlformats.org/officeDocument/2006/relationships/hyperlink" Target="#Hoja1!300,9,Diapositiva 9" /><Relationship Id="rId7" Type="http://schemas.openxmlformats.org/officeDocument/2006/relationships/hyperlink" Target="#Hoja1!300,9,Diapositiva 9" /><Relationship Id="rId8" Type="http://schemas.openxmlformats.org/officeDocument/2006/relationships/hyperlink" Target="#Hoja1!300,9,Diapositiva 9" /><Relationship Id="rId9" Type="http://schemas.openxmlformats.org/officeDocument/2006/relationships/hyperlink" Target="#Hoja1!300,9,Diapositiva 9" /><Relationship Id="rId10" Type="http://schemas.openxmlformats.org/officeDocument/2006/relationships/hyperlink" Target="#Hoja1!300,9,Diapositiva 9" /><Relationship Id="rId11" Type="http://schemas.openxmlformats.org/officeDocument/2006/relationships/hyperlink" Target="#Hoja1!300,9,Diapositiva 9" /><Relationship Id="rId12" Type="http://schemas.openxmlformats.org/officeDocument/2006/relationships/hyperlink" Target="#Hoja1!300,9,Diapositiva 9" /><Relationship Id="rId13" Type="http://schemas.openxmlformats.org/officeDocument/2006/relationships/hyperlink" Target="#Hoja1!300,9,Diapositiva 9" /><Relationship Id="rId14" Type="http://schemas.openxmlformats.org/officeDocument/2006/relationships/hyperlink" Target="#Hoja1!300,9,Diapositiva 9" /><Relationship Id="rId15" Type="http://schemas.openxmlformats.org/officeDocument/2006/relationships/hyperlink" Target="#Hoja1!300,9,Diapositiva 9" /><Relationship Id="rId16" Type="http://schemas.openxmlformats.org/officeDocument/2006/relationships/hyperlink" Target="#Hoja1!300,9,Diapositiva 9" /><Relationship Id="rId17" Type="http://schemas.openxmlformats.org/officeDocument/2006/relationships/hyperlink" Target="#Hoja1!300,9,Diapositiva 9" /><Relationship Id="rId18" Type="http://schemas.openxmlformats.org/officeDocument/2006/relationships/hyperlink" Target="#Hoja1!300,9,Diapositiva 9" /><Relationship Id="rId19" Type="http://schemas.openxmlformats.org/officeDocument/2006/relationships/hyperlink" Target="#Hoja1!300,9,Diapositiva 9" /><Relationship Id="rId20" Type="http://schemas.openxmlformats.org/officeDocument/2006/relationships/hyperlink" Target="#Hoja1!300,9,Diapositiva 9" /><Relationship Id="rId21" Type="http://schemas.openxmlformats.org/officeDocument/2006/relationships/hyperlink" Target="#Hoja1!300,9,Diapositiva 9" /><Relationship Id="rId22" Type="http://schemas.openxmlformats.org/officeDocument/2006/relationships/hyperlink" Target="#Hoja1!300,9,Diapositiva 9" /><Relationship Id="rId23" Type="http://schemas.openxmlformats.org/officeDocument/2006/relationships/hyperlink" Target="#Hoja1!300,9,Diapositiva 9" /><Relationship Id="rId24" Type="http://schemas.openxmlformats.org/officeDocument/2006/relationships/hyperlink" Target="#Hoja1!300,9,Diapositiva 9" /><Relationship Id="rId25" Type="http://schemas.openxmlformats.org/officeDocument/2006/relationships/hyperlink" Target="#Hoja1!300,9,Diapositiva 9" /><Relationship Id="rId26" Type="http://schemas.openxmlformats.org/officeDocument/2006/relationships/hyperlink" Target="#Hoja1!300,9,Diapositiva 9" /><Relationship Id="rId27" Type="http://schemas.openxmlformats.org/officeDocument/2006/relationships/hyperlink" Target="#Hoja1!300,9,Diapositiva 9" /><Relationship Id="rId28" Type="http://schemas.openxmlformats.org/officeDocument/2006/relationships/hyperlink" Target="#Hoja1!300,9,Diapositiva 9" /><Relationship Id="rId29" Type="http://schemas.openxmlformats.org/officeDocument/2006/relationships/hyperlink" Target="#Hoja1!300,9,Diapositiva 9" /><Relationship Id="rId30" Type="http://schemas.openxmlformats.org/officeDocument/2006/relationships/hyperlink" Target="#Hoja1!300,9,Diapositiva 9" /><Relationship Id="rId31" Type="http://schemas.openxmlformats.org/officeDocument/2006/relationships/hyperlink" Target="#Hoja1!300,9,Diapositiva 9" /><Relationship Id="rId32" Type="http://schemas.openxmlformats.org/officeDocument/2006/relationships/hyperlink" Target="#Hoja1!300,9,Diapositiva 9" /><Relationship Id="rId33" Type="http://schemas.openxmlformats.org/officeDocument/2006/relationships/hyperlink" Target="#Hoja1!300,9,Diapositiva 9" /><Relationship Id="rId34" Type="http://schemas.openxmlformats.org/officeDocument/2006/relationships/hyperlink" Target="#Hoja1!300,9,Diapositiva 9" /><Relationship Id="rId35" Type="http://schemas.openxmlformats.org/officeDocument/2006/relationships/hyperlink" Target="#Hoja1!300,9,Diapositiva 9" /><Relationship Id="rId36" Type="http://schemas.openxmlformats.org/officeDocument/2006/relationships/hyperlink" Target="#Hoja1!300,9,Diapositiva 9" /><Relationship Id="rId37" Type="http://schemas.openxmlformats.org/officeDocument/2006/relationships/hyperlink" Target="#Hoja1!300,9,Diapositiva 9" /><Relationship Id="rId38" Type="http://schemas.openxmlformats.org/officeDocument/2006/relationships/hyperlink" Target="#Hoja1!300,9,Diapositiva 9" /><Relationship Id="rId39" Type="http://schemas.openxmlformats.org/officeDocument/2006/relationships/hyperlink" Target="#Hoja1!300,9,Diapositiva 9" /><Relationship Id="rId40" Type="http://schemas.openxmlformats.org/officeDocument/2006/relationships/hyperlink" Target="#Hoja1!300,9,Diapositiva 9" /><Relationship Id="rId41" Type="http://schemas.openxmlformats.org/officeDocument/2006/relationships/hyperlink" Target="#Hoja1!300,9,Diapositiva 9" /><Relationship Id="rId42" Type="http://schemas.openxmlformats.org/officeDocument/2006/relationships/hyperlink" Target="#Hoja1!300,9,Diapositiva 9" /><Relationship Id="rId43" Type="http://schemas.openxmlformats.org/officeDocument/2006/relationships/hyperlink" Target="#Hoja1!300,9,Diapositiva 9" /><Relationship Id="rId44" Type="http://schemas.openxmlformats.org/officeDocument/2006/relationships/hyperlink" Target="#Hoja1!300,9,Diapositiva 9" /><Relationship Id="rId45" Type="http://schemas.openxmlformats.org/officeDocument/2006/relationships/hyperlink" Target="#Hoja1!300,9,Diapositiva 9" /><Relationship Id="rId46" Type="http://schemas.openxmlformats.org/officeDocument/2006/relationships/hyperlink" Target="#Hoja1!300,9,Diapositiva 9" /><Relationship Id="rId47" Type="http://schemas.openxmlformats.org/officeDocument/2006/relationships/hyperlink" Target="#Hoja1!300,9,Diapositiva 9" /><Relationship Id="rId48" Type="http://schemas.openxmlformats.org/officeDocument/2006/relationships/hyperlink" Target="#Hoja1!300,9,Diapositiva 9" /><Relationship Id="rId49" Type="http://schemas.openxmlformats.org/officeDocument/2006/relationships/hyperlink" Target="#Hoja1!300,9,Diapositiva 9" /><Relationship Id="rId50" Type="http://schemas.openxmlformats.org/officeDocument/2006/relationships/hyperlink" Target="#Hoja1!300,9,Diapositiva 9" /><Relationship Id="rId51" Type="http://schemas.openxmlformats.org/officeDocument/2006/relationships/hyperlink" Target="#Hoja1!300,9,Diapositiva 9" /><Relationship Id="rId52" Type="http://schemas.openxmlformats.org/officeDocument/2006/relationships/hyperlink" Target="#Hoja1!300,9,Diapositiva 9" /><Relationship Id="rId53" Type="http://schemas.openxmlformats.org/officeDocument/2006/relationships/hyperlink" Target="#Hoja1!300,9,Diapositiva 9" /><Relationship Id="rId54" Type="http://schemas.openxmlformats.org/officeDocument/2006/relationships/hyperlink" Target="#Hoja1!300,9,Diapositiva 9" /><Relationship Id="rId55" Type="http://schemas.openxmlformats.org/officeDocument/2006/relationships/hyperlink" Target="#Hoja1!300,9,Diapositiva 9" /><Relationship Id="rId56" Type="http://schemas.openxmlformats.org/officeDocument/2006/relationships/hyperlink" Target="#Hoja1!300,9,Diapositiva 9" /><Relationship Id="rId57" Type="http://schemas.openxmlformats.org/officeDocument/2006/relationships/hyperlink" Target="#Hoja1!300,9,Diapositiva 9" /><Relationship Id="rId58" Type="http://schemas.openxmlformats.org/officeDocument/2006/relationships/hyperlink" Target="#Hoja1!300,9,Diapositiva 9" /><Relationship Id="rId59" Type="http://schemas.openxmlformats.org/officeDocument/2006/relationships/hyperlink" Target="#Hoja1!300,9,Diapositiva 9" /><Relationship Id="rId60" Type="http://schemas.openxmlformats.org/officeDocument/2006/relationships/hyperlink" Target="#Hoja1!300,9,Diapositiva 9" /><Relationship Id="rId61" Type="http://schemas.openxmlformats.org/officeDocument/2006/relationships/hyperlink" Target="#Hoja1!300,9,Diapositiva 9" /><Relationship Id="rId62" Type="http://schemas.openxmlformats.org/officeDocument/2006/relationships/hyperlink" Target="#Hoja1!300,9,Diapositiva 9" /><Relationship Id="rId63" Type="http://schemas.openxmlformats.org/officeDocument/2006/relationships/hyperlink" Target="#Hoja1!300,9,Diapositiva 9" /><Relationship Id="rId64" Type="http://schemas.openxmlformats.org/officeDocument/2006/relationships/hyperlink" Target="#Hoja1!300,9,Diapositiva 9" /><Relationship Id="rId65" Type="http://schemas.openxmlformats.org/officeDocument/2006/relationships/hyperlink" Target="#Hoja1!300,9,Diapositiva 9" /><Relationship Id="rId66" Type="http://schemas.openxmlformats.org/officeDocument/2006/relationships/hyperlink" Target="#Hoja1!300,9,Diapositiva 9" /><Relationship Id="rId67" Type="http://schemas.openxmlformats.org/officeDocument/2006/relationships/hyperlink" Target="#Hoja1!300,9,Diapositiva 9" /><Relationship Id="rId68" Type="http://schemas.openxmlformats.org/officeDocument/2006/relationships/hyperlink" Target="#Hoja1!300,9,Diapositiva 9" /><Relationship Id="rId69" Type="http://schemas.openxmlformats.org/officeDocument/2006/relationships/hyperlink" Target="#Hoja1!300,9,Diapositiva 9" /><Relationship Id="rId70" Type="http://schemas.openxmlformats.org/officeDocument/2006/relationships/hyperlink" Target="#Hoja1!300,9,Diapositiva 9" /><Relationship Id="rId71" Type="http://schemas.openxmlformats.org/officeDocument/2006/relationships/hyperlink" Target="#Hoja1!300,9,Diapositiva 9" /><Relationship Id="rId72" Type="http://schemas.openxmlformats.org/officeDocument/2006/relationships/hyperlink" Target="#Hoja1!300,9,Diapositiva 9" /><Relationship Id="rId73" Type="http://schemas.openxmlformats.org/officeDocument/2006/relationships/hyperlink" Target="#Hoja1!300,9,Diapositiva 9" /><Relationship Id="rId74" Type="http://schemas.openxmlformats.org/officeDocument/2006/relationships/hyperlink" Target="#Hoja1!300,9,Diapositiva 9" /><Relationship Id="rId75" Type="http://schemas.openxmlformats.org/officeDocument/2006/relationships/hyperlink" Target="#Hoja1!300,9,Diapositiva 9" /><Relationship Id="rId76" Type="http://schemas.openxmlformats.org/officeDocument/2006/relationships/hyperlink" Target="#Hoja1!300,9,Diapositiva 9" /><Relationship Id="rId77" Type="http://schemas.openxmlformats.org/officeDocument/2006/relationships/hyperlink" Target="#Hoja1!300,9,Diapositiva 9" /><Relationship Id="rId78" Type="http://schemas.openxmlformats.org/officeDocument/2006/relationships/hyperlink" Target="#Hoja1!300,9,Diapositiva 9" /><Relationship Id="rId79" Type="http://schemas.openxmlformats.org/officeDocument/2006/relationships/hyperlink" Target="#Hoja1!300,9,Diapositiva 9" /><Relationship Id="rId80" Type="http://schemas.openxmlformats.org/officeDocument/2006/relationships/hyperlink" Target="#Hoja1!300,9,Diapositiva 9" /><Relationship Id="rId81" Type="http://schemas.openxmlformats.org/officeDocument/2006/relationships/hyperlink" Target="#Hoja1!300,9,Diapositiva 9" /><Relationship Id="rId82" Type="http://schemas.openxmlformats.org/officeDocument/2006/relationships/hyperlink" Target="#Hoja1!300,9,Diapositiva 9" /><Relationship Id="rId83" Type="http://schemas.openxmlformats.org/officeDocument/2006/relationships/hyperlink" Target="#Hoja1!300,9,Diapositiva 9" /><Relationship Id="rId84" Type="http://schemas.openxmlformats.org/officeDocument/2006/relationships/hyperlink" Target="#Hoja1!300,9,Diapositiva 9" /><Relationship Id="rId85" Type="http://schemas.openxmlformats.org/officeDocument/2006/relationships/hyperlink" Target="#Hoja1!300,9,Diapositiva 9" /><Relationship Id="rId86" Type="http://schemas.openxmlformats.org/officeDocument/2006/relationships/hyperlink" Target="#Hoja1!300,9,Diapositiva 9" /><Relationship Id="rId87" Type="http://schemas.openxmlformats.org/officeDocument/2006/relationships/hyperlink" Target="#Hoja1!300,9,Diapositiva 9" /><Relationship Id="rId88" Type="http://schemas.openxmlformats.org/officeDocument/2006/relationships/hyperlink" Target="#Hoja1!300,9,Diapositiva 9" /><Relationship Id="rId89" Type="http://schemas.openxmlformats.org/officeDocument/2006/relationships/hyperlink" Target="#Hoja1!300,9,Diapositiva 9" /><Relationship Id="rId90" Type="http://schemas.openxmlformats.org/officeDocument/2006/relationships/hyperlink" Target="#Hoja1!300,9,Diapositiva 9" /><Relationship Id="rId91" Type="http://schemas.openxmlformats.org/officeDocument/2006/relationships/hyperlink" Target="#Hoja1!300,9,Diapositiva 9" /><Relationship Id="rId92" Type="http://schemas.openxmlformats.org/officeDocument/2006/relationships/hyperlink" Target="#Hoja1!300,9,Diapositiva 9" /><Relationship Id="rId93" Type="http://schemas.openxmlformats.org/officeDocument/2006/relationships/hyperlink" Target="#Hoja1!300,9,Diapositiva 9" /><Relationship Id="rId94" Type="http://schemas.openxmlformats.org/officeDocument/2006/relationships/hyperlink" Target="#Hoja1!300,9,Diapositiva 9" /><Relationship Id="rId95" Type="http://schemas.openxmlformats.org/officeDocument/2006/relationships/hyperlink" Target="#Hoja1!300,9,Diapositiva 9" /><Relationship Id="rId96" Type="http://schemas.openxmlformats.org/officeDocument/2006/relationships/hyperlink" Target="#Hoja1!300,9,Diapositiva 9" /><Relationship Id="rId97" Type="http://schemas.openxmlformats.org/officeDocument/2006/relationships/hyperlink" Target="#Hoja1!300,9,Diapositiva 9" /><Relationship Id="rId98" Type="http://schemas.openxmlformats.org/officeDocument/2006/relationships/hyperlink" Target="#Hoja1!300,9,Diapositiva 9" /><Relationship Id="rId99" Type="http://schemas.openxmlformats.org/officeDocument/2006/relationships/hyperlink" Target="#Hoja1!300,9,Diapositiva 9" /><Relationship Id="rId100" Type="http://schemas.openxmlformats.org/officeDocument/2006/relationships/hyperlink" Target="#Hoja1!300,9,Diapositiva 9" /><Relationship Id="rId101" Type="http://schemas.openxmlformats.org/officeDocument/2006/relationships/hyperlink" Target="#Hoja1!300,9,Diapositiva 9" /><Relationship Id="rId102" Type="http://schemas.openxmlformats.org/officeDocument/2006/relationships/hyperlink" Target="#Hoja1!300,9,Diapositiva 9" /><Relationship Id="rId103" Type="http://schemas.openxmlformats.org/officeDocument/2006/relationships/hyperlink" Target="#Hoja1!300,9,Diapositiva 9" /><Relationship Id="rId104" Type="http://schemas.openxmlformats.org/officeDocument/2006/relationships/hyperlink" Target="#Hoja1!300,9,Diapositiva 9" /><Relationship Id="rId105" Type="http://schemas.openxmlformats.org/officeDocument/2006/relationships/hyperlink" Target="#Hoja1!300,9,Diapositiva 9" /><Relationship Id="rId106" Type="http://schemas.openxmlformats.org/officeDocument/2006/relationships/hyperlink" Target="#Hoja1!300,9,Diapositiva 9" /><Relationship Id="rId107" Type="http://schemas.openxmlformats.org/officeDocument/2006/relationships/hyperlink" Target="#Hoja1!300,9,Diapositiva 9" /><Relationship Id="rId108" Type="http://schemas.openxmlformats.org/officeDocument/2006/relationships/hyperlink" Target="#Hoja1!300,9,Diapositiva 9" /><Relationship Id="rId109" Type="http://schemas.openxmlformats.org/officeDocument/2006/relationships/hyperlink" Target="#Hoja1!300,9,Diapositiva 9" /><Relationship Id="rId110" Type="http://schemas.openxmlformats.org/officeDocument/2006/relationships/hyperlink" Target="#Hoja1!300,9,Diapositiva 9" /><Relationship Id="rId111" Type="http://schemas.openxmlformats.org/officeDocument/2006/relationships/hyperlink" Target="#Hoja1!300,9,Diapositiva 9" /><Relationship Id="rId112" Type="http://schemas.openxmlformats.org/officeDocument/2006/relationships/hyperlink" Target="#Hoja1!300,9,Diapositiva 9" /><Relationship Id="rId113" Type="http://schemas.openxmlformats.org/officeDocument/2006/relationships/hyperlink" Target="#Hoja1!300,9,Diapositiva 9" /><Relationship Id="rId114" Type="http://schemas.openxmlformats.org/officeDocument/2006/relationships/hyperlink" Target="#Hoja1!300,9,Diapositiva 9" /><Relationship Id="rId115" Type="http://schemas.openxmlformats.org/officeDocument/2006/relationships/hyperlink" Target="#Hoja1!300,9,Diapositiva 9" /><Relationship Id="rId116" Type="http://schemas.openxmlformats.org/officeDocument/2006/relationships/hyperlink" Target="#Hoja1!300,9,Diapositiva 9" /><Relationship Id="rId117" Type="http://schemas.openxmlformats.org/officeDocument/2006/relationships/hyperlink" Target="#Hoja1!300,9,Diapositiva 9" /><Relationship Id="rId118" Type="http://schemas.openxmlformats.org/officeDocument/2006/relationships/hyperlink" Target="#Hoja1!300,9,Diapositiva 9" /><Relationship Id="rId119" Type="http://schemas.openxmlformats.org/officeDocument/2006/relationships/hyperlink" Target="#Hoja1!300,9,Diapositiva 9" /><Relationship Id="rId120" Type="http://schemas.openxmlformats.org/officeDocument/2006/relationships/hyperlink" Target="#Hoja1!300,9,Diapositiva 9" /><Relationship Id="rId121" Type="http://schemas.openxmlformats.org/officeDocument/2006/relationships/hyperlink" Target="#Hoja1!300,9,Diapositiva 9" /><Relationship Id="rId122" Type="http://schemas.openxmlformats.org/officeDocument/2006/relationships/hyperlink" Target="#Hoja1!300,9,Diapositiva 9" /><Relationship Id="rId123" Type="http://schemas.openxmlformats.org/officeDocument/2006/relationships/hyperlink" Target="#Hoja1!300,9,Diapositiva 9" /><Relationship Id="rId124" Type="http://schemas.openxmlformats.org/officeDocument/2006/relationships/hyperlink" Target="#Hoja1!300,9,Diapositiva 9" /><Relationship Id="rId125" Type="http://schemas.openxmlformats.org/officeDocument/2006/relationships/hyperlink" Target="#Hoja1!300,9,Diapositiva 9" /><Relationship Id="rId126" Type="http://schemas.openxmlformats.org/officeDocument/2006/relationships/hyperlink" Target="#Hoja1!300,9,Diapositiva 9" /><Relationship Id="rId127" Type="http://schemas.openxmlformats.org/officeDocument/2006/relationships/hyperlink" Target="#Hoja1!300,9,Diapositiva 9" /><Relationship Id="rId128" Type="http://schemas.openxmlformats.org/officeDocument/2006/relationships/hyperlink" Target="#Hoja1!300,9,Diapositiva 9" /><Relationship Id="rId129" Type="http://schemas.openxmlformats.org/officeDocument/2006/relationships/hyperlink" Target="#Hoja1!300,9,Diapositiva 9" /><Relationship Id="rId130" Type="http://schemas.openxmlformats.org/officeDocument/2006/relationships/hyperlink" Target="#Hoja1!300,9,Diapositiva 9" /><Relationship Id="rId131" Type="http://schemas.openxmlformats.org/officeDocument/2006/relationships/hyperlink" Target="#Hoja1!300,9,Diapositiva 9" /><Relationship Id="rId132" Type="http://schemas.openxmlformats.org/officeDocument/2006/relationships/hyperlink" Target="#Hoja1!300,9,Diapositiva 9" /><Relationship Id="rId133" Type="http://schemas.openxmlformats.org/officeDocument/2006/relationships/hyperlink" Target="#Hoja1!300,9,Diapositiva 9" /><Relationship Id="rId134" Type="http://schemas.openxmlformats.org/officeDocument/2006/relationships/hyperlink" Target="#Hoja1!300,9,Diapositiva 9" /><Relationship Id="rId135" Type="http://schemas.openxmlformats.org/officeDocument/2006/relationships/hyperlink" Target="#Hoja1!300,9,Diapositiva 9" /><Relationship Id="rId136" Type="http://schemas.openxmlformats.org/officeDocument/2006/relationships/hyperlink" Target="#Hoja1!300,9,Diapositiva 9" /><Relationship Id="rId137" Type="http://schemas.openxmlformats.org/officeDocument/2006/relationships/hyperlink" Target="#Hoja1!300,9,Diapositiva 9" /><Relationship Id="rId138" Type="http://schemas.openxmlformats.org/officeDocument/2006/relationships/hyperlink" Target="#Hoja1!300,9,Diapositiva 9" /><Relationship Id="rId139" Type="http://schemas.openxmlformats.org/officeDocument/2006/relationships/hyperlink" Target="#Hoja1!300,9,Diapositiva 9" /><Relationship Id="rId140" Type="http://schemas.openxmlformats.org/officeDocument/2006/relationships/hyperlink" Target="#Hoja1!300,9,Diapositiva 9" /><Relationship Id="rId141" Type="http://schemas.openxmlformats.org/officeDocument/2006/relationships/hyperlink" Target="#Hoja1!300,9,Diapositiva 9" /><Relationship Id="rId142" Type="http://schemas.openxmlformats.org/officeDocument/2006/relationships/hyperlink" Target="#Hoja1!300,9,Diapositiva 9" /><Relationship Id="rId143" Type="http://schemas.openxmlformats.org/officeDocument/2006/relationships/hyperlink" Target="#Hoja1!300,9,Diapositiva 9" /><Relationship Id="rId144" Type="http://schemas.openxmlformats.org/officeDocument/2006/relationships/hyperlink" Target="#Hoja1!300,9,Diapositiva 9" /><Relationship Id="rId145" Type="http://schemas.openxmlformats.org/officeDocument/2006/relationships/hyperlink" Target="#Hoja1!300,9,Diapositiva 9" /><Relationship Id="rId146" Type="http://schemas.openxmlformats.org/officeDocument/2006/relationships/hyperlink" Target="#Hoja1!300,9,Diapositiva 9" /><Relationship Id="rId147" Type="http://schemas.openxmlformats.org/officeDocument/2006/relationships/hyperlink" Target="#Hoja1!300,9,Diapositiva 9" /><Relationship Id="rId148" Type="http://schemas.openxmlformats.org/officeDocument/2006/relationships/hyperlink" Target="#Hoja1!300,9,Diapositiva 9" /><Relationship Id="rId149" Type="http://schemas.openxmlformats.org/officeDocument/2006/relationships/hyperlink" Target="#Hoja1!300,9,Diapositiva 9" /><Relationship Id="rId150" Type="http://schemas.openxmlformats.org/officeDocument/2006/relationships/hyperlink" Target="#Hoja1!300,9,Diapositiva 9" /><Relationship Id="rId151" Type="http://schemas.openxmlformats.org/officeDocument/2006/relationships/hyperlink" Target="#Hoja1!300,9,Diapositiva 9" /><Relationship Id="rId152" Type="http://schemas.openxmlformats.org/officeDocument/2006/relationships/hyperlink" Target="#Hoja1!300,9,Diapositiva 9" /><Relationship Id="rId153" Type="http://schemas.openxmlformats.org/officeDocument/2006/relationships/hyperlink" Target="#Hoja1!300,9,Diapositiva 9" /><Relationship Id="rId154" Type="http://schemas.openxmlformats.org/officeDocument/2006/relationships/hyperlink" Target="#Hoja1!300,9,Diapositiva 9" /><Relationship Id="rId155" Type="http://schemas.openxmlformats.org/officeDocument/2006/relationships/hyperlink" Target="#Hoja1!300,9,Diapositiva 9" /><Relationship Id="rId156" Type="http://schemas.openxmlformats.org/officeDocument/2006/relationships/hyperlink" Target="#Hoja1!300,9,Diapositiva 9" /><Relationship Id="rId157" Type="http://schemas.openxmlformats.org/officeDocument/2006/relationships/hyperlink" Target="#Hoja1!300,9,Diapositiva 9" /><Relationship Id="rId158" Type="http://schemas.openxmlformats.org/officeDocument/2006/relationships/hyperlink" Target="#Hoja1!300,9,Diapositiva 9" /><Relationship Id="rId159" Type="http://schemas.openxmlformats.org/officeDocument/2006/relationships/hyperlink" Target="#Hoja1!300,9,Diapositiva 9" /><Relationship Id="rId160" Type="http://schemas.openxmlformats.org/officeDocument/2006/relationships/hyperlink" Target="#Hoja1!300,9,Diapositiva 9" /><Relationship Id="rId161" Type="http://schemas.openxmlformats.org/officeDocument/2006/relationships/hyperlink" Target="#Hoja1!300,9,Diapositiva 9" /><Relationship Id="rId162" Type="http://schemas.openxmlformats.org/officeDocument/2006/relationships/hyperlink" Target="#Hoja1!300,9,Diapositiva 9" /><Relationship Id="rId163" Type="http://schemas.openxmlformats.org/officeDocument/2006/relationships/hyperlink" Target="#Hoja1!300,9,Diapositiva 9" /><Relationship Id="rId164" Type="http://schemas.openxmlformats.org/officeDocument/2006/relationships/hyperlink" Target="#Hoja1!300,9,Diapositiva 9" /><Relationship Id="rId165" Type="http://schemas.openxmlformats.org/officeDocument/2006/relationships/hyperlink" Target="#Hoja1!300,9,Diapositiva 9" /><Relationship Id="rId166" Type="http://schemas.openxmlformats.org/officeDocument/2006/relationships/hyperlink" Target="#Hoja1!300,9,Diapositiva 9" /><Relationship Id="rId167" Type="http://schemas.openxmlformats.org/officeDocument/2006/relationships/hyperlink" Target="#Hoja1!300,9,Diapositiva 9" /><Relationship Id="rId168" Type="http://schemas.openxmlformats.org/officeDocument/2006/relationships/hyperlink" Target="#Hoja1!300,9,Diapositiva 9" /><Relationship Id="rId169" Type="http://schemas.openxmlformats.org/officeDocument/2006/relationships/hyperlink" Target="#Hoja1!300,9,Diapositiva 9" /><Relationship Id="rId170" Type="http://schemas.openxmlformats.org/officeDocument/2006/relationships/hyperlink" Target="#Hoja1!300,9,Diapositiva 9" /><Relationship Id="rId171" Type="http://schemas.openxmlformats.org/officeDocument/2006/relationships/hyperlink" Target="#Hoja1!300,9,Diapositiva 9" /><Relationship Id="rId172" Type="http://schemas.openxmlformats.org/officeDocument/2006/relationships/hyperlink" Target="#Hoja1!300,9,Diapositiva 9" /><Relationship Id="rId173" Type="http://schemas.openxmlformats.org/officeDocument/2006/relationships/hyperlink" Target="#Hoja1!300,9,Diapositiva 9" /><Relationship Id="rId174" Type="http://schemas.openxmlformats.org/officeDocument/2006/relationships/hyperlink" Target="#Hoja1!300,9,Diapositiva 9" /><Relationship Id="rId175" Type="http://schemas.openxmlformats.org/officeDocument/2006/relationships/hyperlink" Target="#Hoja1!300,9,Diapositiva 9" /><Relationship Id="rId176" Type="http://schemas.openxmlformats.org/officeDocument/2006/relationships/hyperlink" Target="#Hoja1!300,9,Diapositiva 9" /><Relationship Id="rId177" Type="http://schemas.openxmlformats.org/officeDocument/2006/relationships/hyperlink" Target="#Hoja1!300,9,Diapositiva 9" /><Relationship Id="rId178" Type="http://schemas.openxmlformats.org/officeDocument/2006/relationships/hyperlink" Target="#Hoja1!300,9,Diapositiva 9" /><Relationship Id="rId179" Type="http://schemas.openxmlformats.org/officeDocument/2006/relationships/hyperlink" Target="#Hoja1!300,9,Diapositiva 9" /><Relationship Id="rId180" Type="http://schemas.openxmlformats.org/officeDocument/2006/relationships/hyperlink" Target="#Hoja1!300,9,Diapositiva 9" /><Relationship Id="rId181" Type="http://schemas.openxmlformats.org/officeDocument/2006/relationships/hyperlink" Target="#Hoja1!300,9,Diapositiva 9" /><Relationship Id="rId182" Type="http://schemas.openxmlformats.org/officeDocument/2006/relationships/hyperlink" Target="#Hoja1!300,9,Diapositiva 9" /><Relationship Id="rId183" Type="http://schemas.openxmlformats.org/officeDocument/2006/relationships/hyperlink" Target="#Hoja1!300,9,Diapositiva 9" /><Relationship Id="rId184" Type="http://schemas.openxmlformats.org/officeDocument/2006/relationships/hyperlink" Target="#Hoja1!300,9,Diapositiva 9" /><Relationship Id="rId185" Type="http://schemas.openxmlformats.org/officeDocument/2006/relationships/hyperlink" Target="#Hoja1!300,9,Diapositiva 9" /><Relationship Id="rId186" Type="http://schemas.openxmlformats.org/officeDocument/2006/relationships/hyperlink" Target="#Hoja1!300,9,Diapositiva 9" /><Relationship Id="rId187" Type="http://schemas.openxmlformats.org/officeDocument/2006/relationships/hyperlink" Target="#Hoja1!300,9,Diapositiva 9" /><Relationship Id="rId188" Type="http://schemas.openxmlformats.org/officeDocument/2006/relationships/hyperlink" Target="#Hoja1!300,9,Diapositiva 9" /><Relationship Id="rId189" Type="http://schemas.openxmlformats.org/officeDocument/2006/relationships/hyperlink" Target="#Hoja1!300,9,Diapositiva 9" /><Relationship Id="rId190" Type="http://schemas.openxmlformats.org/officeDocument/2006/relationships/hyperlink" Target="#Hoja1!300,9,Diapositiva 9" /><Relationship Id="rId191" Type="http://schemas.openxmlformats.org/officeDocument/2006/relationships/hyperlink" Target="#Hoja1!300,9,Diapositiva 9" /><Relationship Id="rId192" Type="http://schemas.openxmlformats.org/officeDocument/2006/relationships/hyperlink" Target="#Hoja1!300,9,Diapositiva 9" /><Relationship Id="rId193" Type="http://schemas.openxmlformats.org/officeDocument/2006/relationships/hyperlink" Target="#Hoja1!300,9,Diapositiva 9" /><Relationship Id="rId194" Type="http://schemas.openxmlformats.org/officeDocument/2006/relationships/hyperlink" Target="#Hoja1!300,9,Diapositiva 9" /><Relationship Id="rId195" Type="http://schemas.openxmlformats.org/officeDocument/2006/relationships/hyperlink" Target="#Hoja1!300,9,Diapositiva 9" /><Relationship Id="rId196" Type="http://schemas.openxmlformats.org/officeDocument/2006/relationships/hyperlink" Target="#Hoja1!300,9,Diapositiva 9" /><Relationship Id="rId197" Type="http://schemas.openxmlformats.org/officeDocument/2006/relationships/hyperlink" Target="#Hoja1!300,9,Diapositiva 9" /><Relationship Id="rId198" Type="http://schemas.openxmlformats.org/officeDocument/2006/relationships/hyperlink" Target="#Hoja1!300,9,Diapositiva 9" /><Relationship Id="rId199" Type="http://schemas.openxmlformats.org/officeDocument/2006/relationships/hyperlink" Target="#Hoja1!300,9,Diapositiva 9" /><Relationship Id="rId200" Type="http://schemas.openxmlformats.org/officeDocument/2006/relationships/hyperlink" Target="#Hoja1!300,9,Diapositiva 9" /><Relationship Id="rId201" Type="http://schemas.openxmlformats.org/officeDocument/2006/relationships/hyperlink" Target="#Hoja1!300,9,Diapositiva 9" /><Relationship Id="rId202" Type="http://schemas.openxmlformats.org/officeDocument/2006/relationships/hyperlink" Target="#Hoja1!300,9,Diapositiva 9" /><Relationship Id="rId203" Type="http://schemas.openxmlformats.org/officeDocument/2006/relationships/hyperlink" Target="#Hoja1!300,9,Diapositiva 9" /><Relationship Id="rId204" Type="http://schemas.openxmlformats.org/officeDocument/2006/relationships/hyperlink" Target="#Hoja1!300,9,Diapositiva 9" /><Relationship Id="rId205" Type="http://schemas.openxmlformats.org/officeDocument/2006/relationships/hyperlink" Target="#Hoja1!300,9,Diapositiva 9" /><Relationship Id="rId206" Type="http://schemas.openxmlformats.org/officeDocument/2006/relationships/hyperlink" Target="#Hoja1!300,9,Diapositiva 9" /><Relationship Id="rId207" Type="http://schemas.openxmlformats.org/officeDocument/2006/relationships/hyperlink" Target="#Hoja1!300,9,Diapositiva 9" /><Relationship Id="rId208" Type="http://schemas.openxmlformats.org/officeDocument/2006/relationships/hyperlink" Target="#Hoja1!300,9,Diapositiva 9" /><Relationship Id="rId209" Type="http://schemas.openxmlformats.org/officeDocument/2006/relationships/hyperlink" Target="#Hoja1!300,9,Diapositiva 9" /><Relationship Id="rId210" Type="http://schemas.openxmlformats.org/officeDocument/2006/relationships/hyperlink" Target="#Hoja1!300,9,Diapositiva 9" /><Relationship Id="rId211" Type="http://schemas.openxmlformats.org/officeDocument/2006/relationships/hyperlink" Target="#Hoja1!300,9,Diapositiva 9" /><Relationship Id="rId212" Type="http://schemas.openxmlformats.org/officeDocument/2006/relationships/hyperlink" Target="#Hoja1!300,9,Diapositiva 9" /><Relationship Id="rId213" Type="http://schemas.openxmlformats.org/officeDocument/2006/relationships/hyperlink" Target="#Hoja1!300,9,Diapositiva 9" /><Relationship Id="rId214" Type="http://schemas.openxmlformats.org/officeDocument/2006/relationships/hyperlink" Target="#Hoja1!300,9,Diapositiva 9" /><Relationship Id="rId215" Type="http://schemas.openxmlformats.org/officeDocument/2006/relationships/hyperlink" Target="#Hoja1!300,9,Diapositiva 9" /><Relationship Id="rId216" Type="http://schemas.openxmlformats.org/officeDocument/2006/relationships/hyperlink" Target="#Hoja1!300,9,Diapositiva 9" /><Relationship Id="rId217" Type="http://schemas.openxmlformats.org/officeDocument/2006/relationships/hyperlink" Target="#Hoja1!300,9,Diapositiva 9" /><Relationship Id="rId218" Type="http://schemas.openxmlformats.org/officeDocument/2006/relationships/hyperlink" Target="#Hoja1!300,9,Diapositiva 9" /><Relationship Id="rId219" Type="http://schemas.openxmlformats.org/officeDocument/2006/relationships/hyperlink" Target="#Hoja1!300,9,Diapositiva 9" /><Relationship Id="rId220" Type="http://schemas.openxmlformats.org/officeDocument/2006/relationships/hyperlink" Target="#Hoja1!300,9,Diapositiva 9" /><Relationship Id="rId221" Type="http://schemas.openxmlformats.org/officeDocument/2006/relationships/hyperlink" Target="#Hoja1!300,9,Diapositiva 9" /><Relationship Id="rId222" Type="http://schemas.openxmlformats.org/officeDocument/2006/relationships/hyperlink" Target="#Hoja1!300,9,Diapositiva 9" /><Relationship Id="rId223" Type="http://schemas.openxmlformats.org/officeDocument/2006/relationships/hyperlink" Target="#Hoja1!300,9,Diapositiva 9" /><Relationship Id="rId224" Type="http://schemas.openxmlformats.org/officeDocument/2006/relationships/hyperlink" Target="#Hoja1!300,9,Diapositiva 9" /><Relationship Id="rId225" Type="http://schemas.openxmlformats.org/officeDocument/2006/relationships/hyperlink" Target="#Hoja1!300,9,Diapositiva 9" /><Relationship Id="rId226" Type="http://schemas.openxmlformats.org/officeDocument/2006/relationships/hyperlink" Target="#Hoja1!300,9,Diapositiva 9" /><Relationship Id="rId227" Type="http://schemas.openxmlformats.org/officeDocument/2006/relationships/hyperlink" Target="#Hoja1!300,9,Diapositiva 9" /><Relationship Id="rId228" Type="http://schemas.openxmlformats.org/officeDocument/2006/relationships/hyperlink" Target="#Hoja1!300,9,Diapositiva 9" /><Relationship Id="rId229" Type="http://schemas.openxmlformats.org/officeDocument/2006/relationships/hyperlink" Target="#Hoja1!300,9,Diapositiva 9" /><Relationship Id="rId230" Type="http://schemas.openxmlformats.org/officeDocument/2006/relationships/hyperlink" Target="#Hoja1!300,9,Diapositiva 9" /><Relationship Id="rId231" Type="http://schemas.openxmlformats.org/officeDocument/2006/relationships/hyperlink" Target="#Hoja1!300,9,Diapositiva 9" /><Relationship Id="rId232" Type="http://schemas.openxmlformats.org/officeDocument/2006/relationships/hyperlink" Target="#Hoja1!300,9,Diapositiva 9" /><Relationship Id="rId233" Type="http://schemas.openxmlformats.org/officeDocument/2006/relationships/hyperlink" Target="#Hoja1!300,9,Diapositiva 9" /><Relationship Id="rId234" Type="http://schemas.openxmlformats.org/officeDocument/2006/relationships/hyperlink" Target="#Hoja1!300,9,Diapositiva 9" /><Relationship Id="rId235" Type="http://schemas.openxmlformats.org/officeDocument/2006/relationships/hyperlink" Target="#Hoja1!300,9,Diapositiva 9" /><Relationship Id="rId236" Type="http://schemas.openxmlformats.org/officeDocument/2006/relationships/hyperlink" Target="#Hoja1!300,9,Diapositiva 9" /><Relationship Id="rId237" Type="http://schemas.openxmlformats.org/officeDocument/2006/relationships/hyperlink" Target="#Hoja1!300,9,Diapositiva 9" /><Relationship Id="rId238" Type="http://schemas.openxmlformats.org/officeDocument/2006/relationships/hyperlink" Target="#Hoja1!300,9,Diapositiva 9" /><Relationship Id="rId239" Type="http://schemas.openxmlformats.org/officeDocument/2006/relationships/hyperlink" Target="#Hoja1!300,9,Diapositiva 9" /><Relationship Id="rId240" Type="http://schemas.openxmlformats.org/officeDocument/2006/relationships/hyperlink" Target="#Hoja1!300,9,Diapositiva 9" /><Relationship Id="rId241" Type="http://schemas.openxmlformats.org/officeDocument/2006/relationships/hyperlink" Target="#Hoja1!300,9,Diapositiva 9" /><Relationship Id="rId242" Type="http://schemas.openxmlformats.org/officeDocument/2006/relationships/hyperlink" Target="#Hoja1!300,9,Diapositiva 9" /><Relationship Id="rId243" Type="http://schemas.openxmlformats.org/officeDocument/2006/relationships/hyperlink" Target="#Hoja1!300,9,Diapositiva 9" /><Relationship Id="rId244" Type="http://schemas.openxmlformats.org/officeDocument/2006/relationships/hyperlink" Target="#Hoja1!300,9,Diapositiva 9" /><Relationship Id="rId245" Type="http://schemas.openxmlformats.org/officeDocument/2006/relationships/hyperlink" Target="#Hoja1!300,9,Diapositiva 9" /><Relationship Id="rId246" Type="http://schemas.openxmlformats.org/officeDocument/2006/relationships/hyperlink" Target="#Hoja1!300,9,Diapositiva 9" /><Relationship Id="rId247" Type="http://schemas.openxmlformats.org/officeDocument/2006/relationships/hyperlink" Target="#Hoja1!300,9,Diapositiva 9" /><Relationship Id="rId248" Type="http://schemas.openxmlformats.org/officeDocument/2006/relationships/hyperlink" Target="#Hoja1!300,9,Diapositiva 9" /><Relationship Id="rId249" Type="http://schemas.openxmlformats.org/officeDocument/2006/relationships/hyperlink" Target="#Hoja1!300,9,Diapositiva 9" /><Relationship Id="rId250" Type="http://schemas.openxmlformats.org/officeDocument/2006/relationships/hyperlink" Target="#Hoja1!300,9,Diapositiva 9" /><Relationship Id="rId251" Type="http://schemas.openxmlformats.org/officeDocument/2006/relationships/hyperlink" Target="#Hoja1!300,9,Diapositiva 9" /><Relationship Id="rId252" Type="http://schemas.openxmlformats.org/officeDocument/2006/relationships/hyperlink" Target="#Hoja1!300,9,Diapositiva 9" /><Relationship Id="rId253" Type="http://schemas.openxmlformats.org/officeDocument/2006/relationships/hyperlink" Target="#Hoja1!300,9,Diapositiva 9" /><Relationship Id="rId254" Type="http://schemas.openxmlformats.org/officeDocument/2006/relationships/hyperlink" Target="#Hoja1!300,9,Diapositiva 9" /><Relationship Id="rId255" Type="http://schemas.openxmlformats.org/officeDocument/2006/relationships/hyperlink" Target="#Hoja1!300,9,Diapositiva 9" /><Relationship Id="rId256" Type="http://schemas.openxmlformats.org/officeDocument/2006/relationships/hyperlink" Target="#Hoja1!300,9,Diapositiva 9" /><Relationship Id="rId257" Type="http://schemas.openxmlformats.org/officeDocument/2006/relationships/hyperlink" Target="#Hoja1!300,9,Diapositiva 9" /><Relationship Id="rId258" Type="http://schemas.openxmlformats.org/officeDocument/2006/relationships/hyperlink" Target="#Hoja1!300,9,Diapositiva 9" /><Relationship Id="rId259" Type="http://schemas.openxmlformats.org/officeDocument/2006/relationships/hyperlink" Target="#Hoja1!300,9,Diapositiva 9" /><Relationship Id="rId260" Type="http://schemas.openxmlformats.org/officeDocument/2006/relationships/hyperlink" Target="#Hoja1!300,9,Diapositiva 9" /><Relationship Id="rId261" Type="http://schemas.openxmlformats.org/officeDocument/2006/relationships/hyperlink" Target="#Hoja1!300,9,Diapositiva 9" /><Relationship Id="rId262" Type="http://schemas.openxmlformats.org/officeDocument/2006/relationships/hyperlink" Target="#Hoja1!300,9,Diapositiva 9" /><Relationship Id="rId263" Type="http://schemas.openxmlformats.org/officeDocument/2006/relationships/hyperlink" Target="#Hoja1!300,9,Diapositiva 9" /><Relationship Id="rId264" Type="http://schemas.openxmlformats.org/officeDocument/2006/relationships/hyperlink" Target="#Hoja1!300,9,Diapositiva 9" /><Relationship Id="rId265" Type="http://schemas.openxmlformats.org/officeDocument/2006/relationships/hyperlink" Target="#Hoja1!300,9,Diapositiva 9" /><Relationship Id="rId266" Type="http://schemas.openxmlformats.org/officeDocument/2006/relationships/hyperlink" Target="#Hoja1!300,9,Diapositiva 9" /><Relationship Id="rId267" Type="http://schemas.openxmlformats.org/officeDocument/2006/relationships/hyperlink" Target="#Hoja1!300,9,Diapositiva 9" /><Relationship Id="rId268" Type="http://schemas.openxmlformats.org/officeDocument/2006/relationships/hyperlink" Target="#Hoja1!300,9,Diapositiva 9" /><Relationship Id="rId269" Type="http://schemas.openxmlformats.org/officeDocument/2006/relationships/hyperlink" Target="#Hoja1!300,9,Diapositiva 9" /><Relationship Id="rId270" Type="http://schemas.openxmlformats.org/officeDocument/2006/relationships/hyperlink" Target="#Hoja1!300,9,Diapositiva 9" /><Relationship Id="rId271" Type="http://schemas.openxmlformats.org/officeDocument/2006/relationships/hyperlink" Target="#Hoja1!300,9,Diapositiva 9" /><Relationship Id="rId272" Type="http://schemas.openxmlformats.org/officeDocument/2006/relationships/hyperlink" Target="#Hoja1!300,9,Diapositiva 9" /><Relationship Id="rId273" Type="http://schemas.openxmlformats.org/officeDocument/2006/relationships/hyperlink" Target="#Hoja1!300,9,Diapositiva 9" /><Relationship Id="rId274" Type="http://schemas.openxmlformats.org/officeDocument/2006/relationships/hyperlink" Target="#Hoja1!300,9,Diapositiva 9" /><Relationship Id="rId275" Type="http://schemas.openxmlformats.org/officeDocument/2006/relationships/hyperlink" Target="#Hoja1!300,9,Diapositiva 9" /><Relationship Id="rId276" Type="http://schemas.openxmlformats.org/officeDocument/2006/relationships/hyperlink" Target="#Hoja1!300,9,Diapositiva 9" /><Relationship Id="rId277" Type="http://schemas.openxmlformats.org/officeDocument/2006/relationships/hyperlink" Target="#Hoja1!300,9,Diapositiva 9" /><Relationship Id="rId278" Type="http://schemas.openxmlformats.org/officeDocument/2006/relationships/hyperlink" Target="#Hoja1!300,9,Diapositiva 9" /><Relationship Id="rId279" Type="http://schemas.openxmlformats.org/officeDocument/2006/relationships/hyperlink" Target="#Hoja1!300,9,Diapositiva 9" /><Relationship Id="rId280" Type="http://schemas.openxmlformats.org/officeDocument/2006/relationships/hyperlink" Target="#Hoja1!300,9,Diapositiva 9" /><Relationship Id="rId281" Type="http://schemas.openxmlformats.org/officeDocument/2006/relationships/hyperlink" Target="#Hoja1!300,9,Diapositiva 9" /><Relationship Id="rId282" Type="http://schemas.openxmlformats.org/officeDocument/2006/relationships/hyperlink" Target="#Hoja1!300,9,Diapositiva 9" /><Relationship Id="rId283" Type="http://schemas.openxmlformats.org/officeDocument/2006/relationships/hyperlink" Target="#Hoja1!300,9,Diapositiva 9" /><Relationship Id="rId284" Type="http://schemas.openxmlformats.org/officeDocument/2006/relationships/hyperlink" Target="#Hoja1!300,9,Diapositiva 9" /><Relationship Id="rId285" Type="http://schemas.openxmlformats.org/officeDocument/2006/relationships/hyperlink" Target="#Hoja1!300,9,Diapositiva 9" /><Relationship Id="rId286" Type="http://schemas.openxmlformats.org/officeDocument/2006/relationships/hyperlink" Target="#Hoja1!300,9,Diapositiva 9" /><Relationship Id="rId287" Type="http://schemas.openxmlformats.org/officeDocument/2006/relationships/hyperlink" Target="#Hoja1!300,9,Diapositiva 9" /><Relationship Id="rId288" Type="http://schemas.openxmlformats.org/officeDocument/2006/relationships/hyperlink" Target="#Hoja1!300,9,Diapositiva 9" /><Relationship Id="rId289" Type="http://schemas.openxmlformats.org/officeDocument/2006/relationships/hyperlink" Target="#Hoja1!300,9,Diapositiva 9" /><Relationship Id="rId290" Type="http://schemas.openxmlformats.org/officeDocument/2006/relationships/hyperlink" Target="#Hoja1!300,9,Diapositiva 9" /><Relationship Id="rId291" Type="http://schemas.openxmlformats.org/officeDocument/2006/relationships/hyperlink" Target="#Hoja1!300,9,Diapositiva 9" /><Relationship Id="rId292" Type="http://schemas.openxmlformats.org/officeDocument/2006/relationships/hyperlink" Target="#Hoja1!300,9,Diapositiva 9" /><Relationship Id="rId293" Type="http://schemas.openxmlformats.org/officeDocument/2006/relationships/hyperlink" Target="#Hoja1!300,9,Diapositiva 9" /><Relationship Id="rId294" Type="http://schemas.openxmlformats.org/officeDocument/2006/relationships/hyperlink" Target="#Hoja1!300,9,Diapositiva 9" /><Relationship Id="rId295" Type="http://schemas.openxmlformats.org/officeDocument/2006/relationships/hyperlink" Target="#Hoja1!300,9,Diapositiva 9" /><Relationship Id="rId296" Type="http://schemas.openxmlformats.org/officeDocument/2006/relationships/hyperlink" Target="#Hoja1!300,9,Diapositiva 9" /><Relationship Id="rId297" Type="http://schemas.openxmlformats.org/officeDocument/2006/relationships/hyperlink" Target="#Hoja1!300,9,Diapositiva 9" /><Relationship Id="rId298" Type="http://schemas.openxmlformats.org/officeDocument/2006/relationships/hyperlink" Target="#Hoja1!300,9,Diapositiva 9" /><Relationship Id="rId299" Type="http://schemas.openxmlformats.org/officeDocument/2006/relationships/hyperlink" Target="#Hoja1!300,9,Diapositiva 9" /><Relationship Id="rId300" Type="http://schemas.openxmlformats.org/officeDocument/2006/relationships/hyperlink" Target="#Hoja1!300,9,Diapositiva 9" /><Relationship Id="rId301" Type="http://schemas.openxmlformats.org/officeDocument/2006/relationships/hyperlink" Target="#Hoja1!300,9,Diapositiva 9" /><Relationship Id="rId302" Type="http://schemas.openxmlformats.org/officeDocument/2006/relationships/hyperlink" Target="#Hoja1!300,9,Diapositiva 9" /><Relationship Id="rId303" Type="http://schemas.openxmlformats.org/officeDocument/2006/relationships/hyperlink" Target="#Hoja1!300,9,Diapositiva 9" /><Relationship Id="rId304" Type="http://schemas.openxmlformats.org/officeDocument/2006/relationships/hyperlink" Target="#Hoja1!300,9,Diapositiva 9" /><Relationship Id="rId305" Type="http://schemas.openxmlformats.org/officeDocument/2006/relationships/hyperlink" Target="#Hoja1!300,9,Diapositiva 9" /><Relationship Id="rId306" Type="http://schemas.openxmlformats.org/officeDocument/2006/relationships/hyperlink" Target="#Hoja1!300,9,Diapositiva 9" /><Relationship Id="rId307" Type="http://schemas.openxmlformats.org/officeDocument/2006/relationships/hyperlink" Target="#Hoja1!300,9,Diapositiva 9" /><Relationship Id="rId308" Type="http://schemas.openxmlformats.org/officeDocument/2006/relationships/hyperlink" Target="#Hoja1!300,9,Diapositiva 9" /><Relationship Id="rId309" Type="http://schemas.openxmlformats.org/officeDocument/2006/relationships/hyperlink" Target="#Hoja1!300,9,Diapositiva 9" /><Relationship Id="rId310" Type="http://schemas.openxmlformats.org/officeDocument/2006/relationships/hyperlink" Target="#Hoja1!300,9,Diapositiva 9" /><Relationship Id="rId311" Type="http://schemas.openxmlformats.org/officeDocument/2006/relationships/hyperlink" Target="#Hoja1!300,9,Diapositiva 9" /><Relationship Id="rId312" Type="http://schemas.openxmlformats.org/officeDocument/2006/relationships/hyperlink" Target="#Hoja1!300,9,Diapositiva 9" /><Relationship Id="rId313" Type="http://schemas.openxmlformats.org/officeDocument/2006/relationships/hyperlink" Target="#Hoja1!300,9,Diapositiva 9" /><Relationship Id="rId314" Type="http://schemas.openxmlformats.org/officeDocument/2006/relationships/hyperlink" Target="#Hoja1!300,9,Diapositiva 9" /><Relationship Id="rId315" Type="http://schemas.openxmlformats.org/officeDocument/2006/relationships/hyperlink" Target="#Hoja1!300,9,Diapositiva 9" /><Relationship Id="rId316" Type="http://schemas.openxmlformats.org/officeDocument/2006/relationships/hyperlink" Target="#Hoja1!300,9,Diapositiva 9" /><Relationship Id="rId317" Type="http://schemas.openxmlformats.org/officeDocument/2006/relationships/hyperlink" Target="#Hoja1!300,9,Diapositiva 9" /><Relationship Id="rId318" Type="http://schemas.openxmlformats.org/officeDocument/2006/relationships/hyperlink" Target="#Hoja1!300,9,Diapositiva 9" /><Relationship Id="rId319" Type="http://schemas.openxmlformats.org/officeDocument/2006/relationships/hyperlink" Target="#Hoja1!300,9,Diapositiva 9" /><Relationship Id="rId320" Type="http://schemas.openxmlformats.org/officeDocument/2006/relationships/hyperlink" Target="#Hoja1!300,9,Diapositiva 9" /><Relationship Id="rId321" Type="http://schemas.openxmlformats.org/officeDocument/2006/relationships/hyperlink" Target="#Hoja1!300,9,Diapositiva 9" /><Relationship Id="rId322" Type="http://schemas.openxmlformats.org/officeDocument/2006/relationships/hyperlink" Target="#Hoja1!300,9,Diapositiva 9" /><Relationship Id="rId323" Type="http://schemas.openxmlformats.org/officeDocument/2006/relationships/hyperlink" Target="#Hoja1!300,9,Diapositiva 9" /><Relationship Id="rId324" Type="http://schemas.openxmlformats.org/officeDocument/2006/relationships/hyperlink" Target="#Hoja1!300,9,Diapositiva 9" /><Relationship Id="rId325" Type="http://schemas.openxmlformats.org/officeDocument/2006/relationships/hyperlink" Target="#Hoja1!300,9,Diapositiva 9" /><Relationship Id="rId326" Type="http://schemas.openxmlformats.org/officeDocument/2006/relationships/hyperlink" Target="#Hoja1!300,9,Diapositiva 9" /><Relationship Id="rId327" Type="http://schemas.openxmlformats.org/officeDocument/2006/relationships/hyperlink" Target="#Hoja1!300,9,Diapositiva 9" /><Relationship Id="rId328" Type="http://schemas.openxmlformats.org/officeDocument/2006/relationships/hyperlink" Target="#Hoja1!300,9,Diapositiva 9" /><Relationship Id="rId329" Type="http://schemas.openxmlformats.org/officeDocument/2006/relationships/hyperlink" Target="#Hoja1!300,9,Diapositiva 9" /><Relationship Id="rId330" Type="http://schemas.openxmlformats.org/officeDocument/2006/relationships/hyperlink" Target="#Hoja1!300,9,Diapositiva 9" /><Relationship Id="rId331" Type="http://schemas.openxmlformats.org/officeDocument/2006/relationships/hyperlink" Target="#Hoja1!300,9,Diapositiva 9" /><Relationship Id="rId332" Type="http://schemas.openxmlformats.org/officeDocument/2006/relationships/hyperlink" Target="#Hoja1!300,9,Diapositiva 9" /><Relationship Id="rId333" Type="http://schemas.openxmlformats.org/officeDocument/2006/relationships/hyperlink" Target="#Hoja1!300,9,Diapositiva 9" /><Relationship Id="rId334" Type="http://schemas.openxmlformats.org/officeDocument/2006/relationships/hyperlink" Target="#Hoja1!300,9,Diapositiva 9" /><Relationship Id="rId335" Type="http://schemas.openxmlformats.org/officeDocument/2006/relationships/hyperlink" Target="#Hoja1!300,9,Diapositiva 9" /><Relationship Id="rId336" Type="http://schemas.openxmlformats.org/officeDocument/2006/relationships/hyperlink" Target="#Hoja1!300,9,Diapositiva 9" /><Relationship Id="rId337" Type="http://schemas.openxmlformats.org/officeDocument/2006/relationships/hyperlink" Target="#Hoja1!300,9,Diapositiva 9" /><Relationship Id="rId338" Type="http://schemas.openxmlformats.org/officeDocument/2006/relationships/hyperlink" Target="#Hoja1!300,9,Diapositiva 9" /><Relationship Id="rId339" Type="http://schemas.openxmlformats.org/officeDocument/2006/relationships/hyperlink" Target="#Hoja1!300,9,Diapositiva 9" /><Relationship Id="rId340" Type="http://schemas.openxmlformats.org/officeDocument/2006/relationships/hyperlink" Target="#Hoja1!300,9,Diapositiva 9" /><Relationship Id="rId341" Type="http://schemas.openxmlformats.org/officeDocument/2006/relationships/hyperlink" Target="#Hoja1!300,9,Diapositiva 9" /><Relationship Id="rId342" Type="http://schemas.openxmlformats.org/officeDocument/2006/relationships/hyperlink" Target="#Hoja1!300,9,Diapositiva 9" /><Relationship Id="rId343" Type="http://schemas.openxmlformats.org/officeDocument/2006/relationships/hyperlink" Target="#Hoja1!300,9,Diapositiva 9" /><Relationship Id="rId344" Type="http://schemas.openxmlformats.org/officeDocument/2006/relationships/hyperlink" Target="#Hoja1!300,9,Diapositiva 9" /><Relationship Id="rId345" Type="http://schemas.openxmlformats.org/officeDocument/2006/relationships/hyperlink" Target="#Hoja1!300,9,Diapositiva 9" /><Relationship Id="rId346" Type="http://schemas.openxmlformats.org/officeDocument/2006/relationships/hyperlink" Target="#Hoja1!300,9,Diapositiva 9" /><Relationship Id="rId347" Type="http://schemas.openxmlformats.org/officeDocument/2006/relationships/hyperlink" Target="#Hoja1!300,9,Diapositiva 9" /><Relationship Id="rId348" Type="http://schemas.openxmlformats.org/officeDocument/2006/relationships/hyperlink" Target="#Hoja1!300,9,Diapositiva 9" /><Relationship Id="rId349" Type="http://schemas.openxmlformats.org/officeDocument/2006/relationships/hyperlink" Target="#Hoja1!300,9,Diapositiva 9" /><Relationship Id="rId350" Type="http://schemas.openxmlformats.org/officeDocument/2006/relationships/hyperlink" Target="#Hoja1!300,9,Diapositiva 9" /><Relationship Id="rId351" Type="http://schemas.openxmlformats.org/officeDocument/2006/relationships/hyperlink" Target="#Hoja1!300,9,Diapositiva 9" /><Relationship Id="rId352" Type="http://schemas.openxmlformats.org/officeDocument/2006/relationships/hyperlink" Target="#Hoja1!300,9,Diapositiva 9" /><Relationship Id="rId353" Type="http://schemas.openxmlformats.org/officeDocument/2006/relationships/hyperlink" Target="#Hoja1!300,9,Diapositiva 9" /><Relationship Id="rId354" Type="http://schemas.openxmlformats.org/officeDocument/2006/relationships/hyperlink" Target="#Hoja1!300,9,Diapositiva 9" /><Relationship Id="rId355" Type="http://schemas.openxmlformats.org/officeDocument/2006/relationships/hyperlink" Target="#Hoja1!300,9,Diapositiva 9" /><Relationship Id="rId356" Type="http://schemas.openxmlformats.org/officeDocument/2006/relationships/hyperlink" Target="#Hoja1!300,9,Diapositiva 9" /><Relationship Id="rId357" Type="http://schemas.openxmlformats.org/officeDocument/2006/relationships/hyperlink" Target="#Hoja1!300,9,Diapositiva 9" /><Relationship Id="rId358" Type="http://schemas.openxmlformats.org/officeDocument/2006/relationships/hyperlink" Target="#Hoja1!300,9,Diapositiva 9" /><Relationship Id="rId359" Type="http://schemas.openxmlformats.org/officeDocument/2006/relationships/hyperlink" Target="#Hoja1!300,9,Diapositiva 9" /><Relationship Id="rId360" Type="http://schemas.openxmlformats.org/officeDocument/2006/relationships/hyperlink" Target="#Hoja1!300,9,Diapositiva 9" /><Relationship Id="rId361" Type="http://schemas.openxmlformats.org/officeDocument/2006/relationships/hyperlink" Target="#Hoja1!300,9,Diapositiva 9" /><Relationship Id="rId362" Type="http://schemas.openxmlformats.org/officeDocument/2006/relationships/hyperlink" Target="#Hoja1!300,9,Diapositiva 9" /><Relationship Id="rId363" Type="http://schemas.openxmlformats.org/officeDocument/2006/relationships/hyperlink" Target="#Hoja1!300,9,Diapositiva 9" /><Relationship Id="rId364" Type="http://schemas.openxmlformats.org/officeDocument/2006/relationships/hyperlink" Target="#Hoja1!300,9,Diapositiva 9" /><Relationship Id="rId365" Type="http://schemas.openxmlformats.org/officeDocument/2006/relationships/hyperlink" Target="#Hoja1!300,9,Diapositiva 9" /><Relationship Id="rId366" Type="http://schemas.openxmlformats.org/officeDocument/2006/relationships/hyperlink" Target="#Hoja1!300,9,Diapositiva 9" /><Relationship Id="rId367" Type="http://schemas.openxmlformats.org/officeDocument/2006/relationships/hyperlink" Target="#Hoja1!300,9,Diapositiva 9" /><Relationship Id="rId368" Type="http://schemas.openxmlformats.org/officeDocument/2006/relationships/hyperlink" Target="#Hoja1!300,9,Diapositiva 9" /><Relationship Id="rId369" Type="http://schemas.openxmlformats.org/officeDocument/2006/relationships/hyperlink" Target="#Hoja1!300,9,Diapositiva 9" /><Relationship Id="rId370" Type="http://schemas.openxmlformats.org/officeDocument/2006/relationships/hyperlink" Target="#Hoja1!300,9,Diapositiva 9" /><Relationship Id="rId371" Type="http://schemas.openxmlformats.org/officeDocument/2006/relationships/hyperlink" Target="#Hoja1!300,9,Diapositiva 9" /><Relationship Id="rId372" Type="http://schemas.openxmlformats.org/officeDocument/2006/relationships/hyperlink" Target="#Hoja1!300,9,Diapositiva 9" /><Relationship Id="rId373" Type="http://schemas.openxmlformats.org/officeDocument/2006/relationships/hyperlink" Target="#Hoja1!300,9,Diapositiva 9" /><Relationship Id="rId374" Type="http://schemas.openxmlformats.org/officeDocument/2006/relationships/hyperlink" Target="#Hoja1!300,9,Diapositiva 9" /><Relationship Id="rId375" Type="http://schemas.openxmlformats.org/officeDocument/2006/relationships/hyperlink" Target="#Hoja1!300,9,Diapositiva 9" /><Relationship Id="rId376" Type="http://schemas.openxmlformats.org/officeDocument/2006/relationships/hyperlink" Target="#Hoja1!300,9,Diapositiva 9" /><Relationship Id="rId377" Type="http://schemas.openxmlformats.org/officeDocument/2006/relationships/hyperlink" Target="#Hoja1!300,9,Diapositiva 9" /><Relationship Id="rId378" Type="http://schemas.openxmlformats.org/officeDocument/2006/relationships/hyperlink" Target="#Hoja1!300,9,Diapositiva 9" /><Relationship Id="rId379" Type="http://schemas.openxmlformats.org/officeDocument/2006/relationships/hyperlink" Target="#Hoja1!300,9,Diapositiva 9" /><Relationship Id="rId380" Type="http://schemas.openxmlformats.org/officeDocument/2006/relationships/hyperlink" Target="#Hoja1!300,9,Diapositiva 9" /><Relationship Id="rId381" Type="http://schemas.openxmlformats.org/officeDocument/2006/relationships/hyperlink" Target="#Hoja1!300,9,Diapositiva 9" /><Relationship Id="rId382" Type="http://schemas.openxmlformats.org/officeDocument/2006/relationships/hyperlink" Target="#Hoja1!300,9,Diapositiva 9" /><Relationship Id="rId383" Type="http://schemas.openxmlformats.org/officeDocument/2006/relationships/hyperlink" Target="#Hoja1!300,9,Diapositiva 9" /><Relationship Id="rId384" Type="http://schemas.openxmlformats.org/officeDocument/2006/relationships/hyperlink" Target="#Hoja1!300,9,Diapositiva 9" /><Relationship Id="rId385" Type="http://schemas.openxmlformats.org/officeDocument/2006/relationships/hyperlink" Target="#Hoja1!300,9,Diapositiva 9" /><Relationship Id="rId386" Type="http://schemas.openxmlformats.org/officeDocument/2006/relationships/hyperlink" Target="#Hoja1!300,9,Diapositiva 9" /><Relationship Id="rId387" Type="http://schemas.openxmlformats.org/officeDocument/2006/relationships/hyperlink" Target="#Hoja1!300,9,Diapositiva 9" /><Relationship Id="rId388" Type="http://schemas.openxmlformats.org/officeDocument/2006/relationships/hyperlink" Target="#Hoja1!300,9,Diapositiva 9" /><Relationship Id="rId389" Type="http://schemas.openxmlformats.org/officeDocument/2006/relationships/hyperlink" Target="#Hoja1!300,9,Diapositiva 9" /><Relationship Id="rId390" Type="http://schemas.openxmlformats.org/officeDocument/2006/relationships/hyperlink" Target="#Hoja1!300,9,Diapositiva 9" /><Relationship Id="rId391" Type="http://schemas.openxmlformats.org/officeDocument/2006/relationships/hyperlink" Target="#Hoja1!300,9,Diapositiva 9" /><Relationship Id="rId392" Type="http://schemas.openxmlformats.org/officeDocument/2006/relationships/hyperlink" Target="#Hoja1!300,9,Diapositiva 9" /><Relationship Id="rId393" Type="http://schemas.openxmlformats.org/officeDocument/2006/relationships/hyperlink" Target="#Hoja1!300,9,Diapositiva 9" /><Relationship Id="rId394" Type="http://schemas.openxmlformats.org/officeDocument/2006/relationships/hyperlink" Target="#Hoja1!300,9,Diapositiva 9" /><Relationship Id="rId395" Type="http://schemas.openxmlformats.org/officeDocument/2006/relationships/hyperlink" Target="#Hoja1!300,9,Diapositiva 9" /><Relationship Id="rId396" Type="http://schemas.openxmlformats.org/officeDocument/2006/relationships/hyperlink" Target="#Hoja1!300,9,Diapositiva 9" /><Relationship Id="rId397" Type="http://schemas.openxmlformats.org/officeDocument/2006/relationships/hyperlink" Target="#Hoja1!300,9,Diapositiva 9" /><Relationship Id="rId398" Type="http://schemas.openxmlformats.org/officeDocument/2006/relationships/hyperlink" Target="#Hoja1!300,9,Diapositiva 9" /><Relationship Id="rId399" Type="http://schemas.openxmlformats.org/officeDocument/2006/relationships/hyperlink" Target="#Hoja1!300,9,Diapositiva 9" /><Relationship Id="rId400" Type="http://schemas.openxmlformats.org/officeDocument/2006/relationships/hyperlink" Target="#Hoja1!300,9,Diapositiva 9" /><Relationship Id="rId401" Type="http://schemas.openxmlformats.org/officeDocument/2006/relationships/hyperlink" Target="#Hoja1!300,9,Diapositiva 9" /><Relationship Id="rId402" Type="http://schemas.openxmlformats.org/officeDocument/2006/relationships/hyperlink" Target="#Hoja1!300,9,Diapositiva 9" /><Relationship Id="rId403" Type="http://schemas.openxmlformats.org/officeDocument/2006/relationships/hyperlink" Target="#Hoja1!300,9,Diapositiva 9" /><Relationship Id="rId404" Type="http://schemas.openxmlformats.org/officeDocument/2006/relationships/hyperlink" Target="#Hoja1!300,9,Diapositiva 9" /><Relationship Id="rId405" Type="http://schemas.openxmlformats.org/officeDocument/2006/relationships/hyperlink" Target="#Hoja1!300,9,Diapositiva 9" /><Relationship Id="rId406" Type="http://schemas.openxmlformats.org/officeDocument/2006/relationships/hyperlink" Target="#Hoja1!300,9,Diapositiva 9" /><Relationship Id="rId407" Type="http://schemas.openxmlformats.org/officeDocument/2006/relationships/hyperlink" Target="#Hoja1!300,9,Diapositiva 9" /><Relationship Id="rId408" Type="http://schemas.openxmlformats.org/officeDocument/2006/relationships/hyperlink" Target="#Hoja1!300,9,Diapositiva 9" /><Relationship Id="rId409" Type="http://schemas.openxmlformats.org/officeDocument/2006/relationships/hyperlink" Target="#Hoja1!300,9,Diapositiva 9" /><Relationship Id="rId410" Type="http://schemas.openxmlformats.org/officeDocument/2006/relationships/hyperlink" Target="#Hoja1!300,9,Diapositiva 9" /><Relationship Id="rId411" Type="http://schemas.openxmlformats.org/officeDocument/2006/relationships/hyperlink" Target="#Hoja1!300,9,Diapositiva 9" /><Relationship Id="rId412" Type="http://schemas.openxmlformats.org/officeDocument/2006/relationships/hyperlink" Target="#Hoja1!300,9,Diapositiva 9" /><Relationship Id="rId413" Type="http://schemas.openxmlformats.org/officeDocument/2006/relationships/hyperlink" Target="#Hoja1!300,9,Diapositiva 9" /><Relationship Id="rId414" Type="http://schemas.openxmlformats.org/officeDocument/2006/relationships/hyperlink" Target="#Hoja1!300,9,Diapositiva 9" /><Relationship Id="rId415" Type="http://schemas.openxmlformats.org/officeDocument/2006/relationships/hyperlink" Target="#Hoja1!300,9,Diapositiva 9" /><Relationship Id="rId416" Type="http://schemas.openxmlformats.org/officeDocument/2006/relationships/hyperlink" Target="#Hoja1!300,9,Diapositiva 9" /><Relationship Id="rId417" Type="http://schemas.openxmlformats.org/officeDocument/2006/relationships/hyperlink" Target="#Hoja1!300,9,Diapositiva 9" /><Relationship Id="rId418" Type="http://schemas.openxmlformats.org/officeDocument/2006/relationships/hyperlink" Target="#Hoja1!300,9,Diapositiva 9" /><Relationship Id="rId419" Type="http://schemas.openxmlformats.org/officeDocument/2006/relationships/hyperlink" Target="#Hoja1!300,9,Diapositiva 9" /><Relationship Id="rId420" Type="http://schemas.openxmlformats.org/officeDocument/2006/relationships/hyperlink" Target="#Hoja1!300,9,Diapositiva 9" /><Relationship Id="rId421" Type="http://schemas.openxmlformats.org/officeDocument/2006/relationships/hyperlink" Target="#Hoja1!300,9,Diapositiva 9" /><Relationship Id="rId422" Type="http://schemas.openxmlformats.org/officeDocument/2006/relationships/hyperlink" Target="#Hoja1!300,9,Diapositiva 9" /><Relationship Id="rId423" Type="http://schemas.openxmlformats.org/officeDocument/2006/relationships/hyperlink" Target="#Hoja1!300,9,Diapositiva 9" /><Relationship Id="rId424" Type="http://schemas.openxmlformats.org/officeDocument/2006/relationships/hyperlink" Target="#Hoja1!300,9,Diapositiva 9" /><Relationship Id="rId425" Type="http://schemas.openxmlformats.org/officeDocument/2006/relationships/hyperlink" Target="#Hoja1!300,9,Diapositiva 9" /><Relationship Id="rId426" Type="http://schemas.openxmlformats.org/officeDocument/2006/relationships/hyperlink" Target="#Hoja1!300,9,Diapositiva 9" /><Relationship Id="rId427" Type="http://schemas.openxmlformats.org/officeDocument/2006/relationships/hyperlink" Target="#Hoja1!300,9,Diapositiva 9" /><Relationship Id="rId428" Type="http://schemas.openxmlformats.org/officeDocument/2006/relationships/hyperlink" Target="#Hoja1!300,9,Diapositiva 9" /><Relationship Id="rId429" Type="http://schemas.openxmlformats.org/officeDocument/2006/relationships/hyperlink" Target="#Hoja1!300,9,Diapositiva 9" /><Relationship Id="rId430" Type="http://schemas.openxmlformats.org/officeDocument/2006/relationships/hyperlink" Target="#Hoja1!300,9,Diapositiva 9" /><Relationship Id="rId431" Type="http://schemas.openxmlformats.org/officeDocument/2006/relationships/hyperlink" Target="#Hoja1!300,9,Diapositiva 9" /><Relationship Id="rId432" Type="http://schemas.openxmlformats.org/officeDocument/2006/relationships/hyperlink" Target="#Hoja1!300,9,Diapositiva 9" /><Relationship Id="rId433" Type="http://schemas.openxmlformats.org/officeDocument/2006/relationships/hyperlink" Target="#Hoja1!300,9,Diapositiva 9" /><Relationship Id="rId434" Type="http://schemas.openxmlformats.org/officeDocument/2006/relationships/hyperlink" Target="#Hoja1!300,9,Diapositiva 9" /><Relationship Id="rId435" Type="http://schemas.openxmlformats.org/officeDocument/2006/relationships/hyperlink" Target="#Hoja1!300,9,Diapositiva 9" /><Relationship Id="rId436" Type="http://schemas.openxmlformats.org/officeDocument/2006/relationships/hyperlink" Target="#Hoja1!300,9,Diapositiva 9" /><Relationship Id="rId437" Type="http://schemas.openxmlformats.org/officeDocument/2006/relationships/hyperlink" Target="#Hoja1!300,9,Diapositiva 9" /><Relationship Id="rId438" Type="http://schemas.openxmlformats.org/officeDocument/2006/relationships/hyperlink" Target="#Hoja1!300,9,Diapositiva 9" /><Relationship Id="rId439" Type="http://schemas.openxmlformats.org/officeDocument/2006/relationships/hyperlink" Target="#Hoja1!300,9,Diapositiva 9" /><Relationship Id="rId440" Type="http://schemas.openxmlformats.org/officeDocument/2006/relationships/hyperlink" Target="#Hoja1!300,9,Diapositiva 9" /><Relationship Id="rId441" Type="http://schemas.openxmlformats.org/officeDocument/2006/relationships/hyperlink" Target="#Hoja1!300,9,Diapositiva 9" /><Relationship Id="rId442" Type="http://schemas.openxmlformats.org/officeDocument/2006/relationships/hyperlink" Target="#Hoja1!300,9,Diapositiva 9" /><Relationship Id="rId443" Type="http://schemas.openxmlformats.org/officeDocument/2006/relationships/hyperlink" Target="#Hoja1!300,9,Diapositiva 9" /><Relationship Id="rId444" Type="http://schemas.openxmlformats.org/officeDocument/2006/relationships/hyperlink" Target="#Hoja1!300,9,Diapositiva 9" /><Relationship Id="rId445" Type="http://schemas.openxmlformats.org/officeDocument/2006/relationships/hyperlink" Target="#Hoja1!300,9,Diapositiva 9" /><Relationship Id="rId446" Type="http://schemas.openxmlformats.org/officeDocument/2006/relationships/hyperlink" Target="#Hoja1!300,9,Diapositiva 9" /><Relationship Id="rId447" Type="http://schemas.openxmlformats.org/officeDocument/2006/relationships/hyperlink" Target="#Hoja1!300,9,Diapositiva 9" /><Relationship Id="rId448" Type="http://schemas.openxmlformats.org/officeDocument/2006/relationships/hyperlink" Target="#Hoja1!300,9,Diapositiva 9" /><Relationship Id="rId449" Type="http://schemas.openxmlformats.org/officeDocument/2006/relationships/hyperlink" Target="#Hoja1!300,9,Diapositiva 9" /><Relationship Id="rId450" Type="http://schemas.openxmlformats.org/officeDocument/2006/relationships/hyperlink" Target="#Hoja1!300,9,Diapositiva 9" /><Relationship Id="rId451" Type="http://schemas.openxmlformats.org/officeDocument/2006/relationships/hyperlink" Target="#Hoja1!300,9,Diapositiva 9" /><Relationship Id="rId452" Type="http://schemas.openxmlformats.org/officeDocument/2006/relationships/hyperlink" Target="#Hoja1!300,9,Diapositiva 9" /><Relationship Id="rId453" Type="http://schemas.openxmlformats.org/officeDocument/2006/relationships/hyperlink" Target="#Hoja1!300,9,Diapositiva 9" /><Relationship Id="rId454" Type="http://schemas.openxmlformats.org/officeDocument/2006/relationships/hyperlink" Target="#Hoja1!300,9,Diapositiva 9" /><Relationship Id="rId455" Type="http://schemas.openxmlformats.org/officeDocument/2006/relationships/hyperlink" Target="#Hoja1!300,9,Diapositiva 9" /><Relationship Id="rId456" Type="http://schemas.openxmlformats.org/officeDocument/2006/relationships/hyperlink" Target="#Hoja1!300,9,Diapositiva 9" /><Relationship Id="rId457" Type="http://schemas.openxmlformats.org/officeDocument/2006/relationships/hyperlink" Target="#Hoja1!300,9,Diapositiva 9" /><Relationship Id="rId458" Type="http://schemas.openxmlformats.org/officeDocument/2006/relationships/hyperlink" Target="#Hoja1!300,9,Diapositiva 9" /><Relationship Id="rId459" Type="http://schemas.openxmlformats.org/officeDocument/2006/relationships/hyperlink" Target="#Hoja1!300,9,Diapositiva 9" /><Relationship Id="rId460" Type="http://schemas.openxmlformats.org/officeDocument/2006/relationships/hyperlink" Target="#Hoja1!300,9,Diapositiva 9" /><Relationship Id="rId461" Type="http://schemas.openxmlformats.org/officeDocument/2006/relationships/hyperlink" Target="#Hoja1!300,9,Diapositiva 9" /><Relationship Id="rId462" Type="http://schemas.openxmlformats.org/officeDocument/2006/relationships/hyperlink" Target="#Hoja1!300,9,Diapositiva 9" /><Relationship Id="rId463" Type="http://schemas.openxmlformats.org/officeDocument/2006/relationships/hyperlink" Target="#Hoja1!300,9,Diapositiva 9" /><Relationship Id="rId464" Type="http://schemas.openxmlformats.org/officeDocument/2006/relationships/hyperlink" Target="#Hoja1!300,9,Diapositiva 9" /><Relationship Id="rId465" Type="http://schemas.openxmlformats.org/officeDocument/2006/relationships/hyperlink" Target="#Hoja1!300,9,Diapositiva 9" /><Relationship Id="rId466" Type="http://schemas.openxmlformats.org/officeDocument/2006/relationships/hyperlink" Target="#Hoja1!300,9,Diapositiva 9" /><Relationship Id="rId467" Type="http://schemas.openxmlformats.org/officeDocument/2006/relationships/hyperlink" Target="#Hoja1!300,9,Diapositiva 9" /><Relationship Id="rId468" Type="http://schemas.openxmlformats.org/officeDocument/2006/relationships/hyperlink" Target="#Hoja1!300,9,Diapositiva 9" /><Relationship Id="rId469" Type="http://schemas.openxmlformats.org/officeDocument/2006/relationships/hyperlink" Target="#Hoja1!300,9,Diapositiva 9" /><Relationship Id="rId470" Type="http://schemas.openxmlformats.org/officeDocument/2006/relationships/hyperlink" Target="#Hoja1!300,9,Diapositiva 9" /><Relationship Id="rId471" Type="http://schemas.openxmlformats.org/officeDocument/2006/relationships/hyperlink" Target="#Hoja1!300,9,Diapositiva 9" /><Relationship Id="rId472" Type="http://schemas.openxmlformats.org/officeDocument/2006/relationships/hyperlink" Target="#Hoja1!300,9,Diapositiva 9" /><Relationship Id="rId473" Type="http://schemas.openxmlformats.org/officeDocument/2006/relationships/hyperlink" Target="#Hoja1!300,9,Diapositiva 9" /><Relationship Id="rId474" Type="http://schemas.openxmlformats.org/officeDocument/2006/relationships/hyperlink" Target="#Hoja1!300,9,Diapositiva 9" /><Relationship Id="rId475" Type="http://schemas.openxmlformats.org/officeDocument/2006/relationships/hyperlink" Target="#Hoja1!300,9,Diapositiva 9" /><Relationship Id="rId476" Type="http://schemas.openxmlformats.org/officeDocument/2006/relationships/hyperlink" Target="#Hoja1!300,9,Diapositiva 9" /><Relationship Id="rId477" Type="http://schemas.openxmlformats.org/officeDocument/2006/relationships/hyperlink" Target="#Hoja1!300,9,Diapositiva 9" /><Relationship Id="rId478" Type="http://schemas.openxmlformats.org/officeDocument/2006/relationships/hyperlink" Target="#Hoja1!300,9,Diapositiva 9" /><Relationship Id="rId479" Type="http://schemas.openxmlformats.org/officeDocument/2006/relationships/hyperlink" Target="#Hoja1!300,9,Diapositiva 9" /><Relationship Id="rId480" Type="http://schemas.openxmlformats.org/officeDocument/2006/relationships/hyperlink" Target="#Hoja1!300,9,Diapositiva 9" /><Relationship Id="rId481" Type="http://schemas.openxmlformats.org/officeDocument/2006/relationships/hyperlink" Target="#Hoja1!300,9,Diapositiva 9" /><Relationship Id="rId482" Type="http://schemas.openxmlformats.org/officeDocument/2006/relationships/hyperlink" Target="#Hoja1!300,9,Diapositiva 9" /><Relationship Id="rId483" Type="http://schemas.openxmlformats.org/officeDocument/2006/relationships/hyperlink" Target="#Hoja1!300,9,Diapositiva 9" /><Relationship Id="rId484" Type="http://schemas.openxmlformats.org/officeDocument/2006/relationships/hyperlink" Target="#Hoja1!300,9,Diapositiva 9" /><Relationship Id="rId485" Type="http://schemas.openxmlformats.org/officeDocument/2006/relationships/hyperlink" Target="#Hoja1!300,9,Diapositiva 9" /><Relationship Id="rId486" Type="http://schemas.openxmlformats.org/officeDocument/2006/relationships/hyperlink" Target="#Hoja1!300,9,Diapositiva 9" /><Relationship Id="rId487" Type="http://schemas.openxmlformats.org/officeDocument/2006/relationships/hyperlink" Target="#Hoja1!300,9,Diapositiva 9" /><Relationship Id="rId488" Type="http://schemas.openxmlformats.org/officeDocument/2006/relationships/hyperlink" Target="#Hoja1!300,9,Diapositiva 9" /><Relationship Id="rId489" Type="http://schemas.openxmlformats.org/officeDocument/2006/relationships/hyperlink" Target="#Hoja1!300,9,Diapositiva 9" /><Relationship Id="rId490" Type="http://schemas.openxmlformats.org/officeDocument/2006/relationships/hyperlink" Target="#Hoja1!300,9,Diapositiva 9" /><Relationship Id="rId491" Type="http://schemas.openxmlformats.org/officeDocument/2006/relationships/hyperlink" Target="#Hoja1!300,9,Diapositiva 9" /><Relationship Id="rId492" Type="http://schemas.openxmlformats.org/officeDocument/2006/relationships/hyperlink" Target="#Hoja1!300,9,Diapositiva 9" /><Relationship Id="rId493" Type="http://schemas.openxmlformats.org/officeDocument/2006/relationships/hyperlink" Target="#Hoja1!300,9,Diapositiva 9" /><Relationship Id="rId494" Type="http://schemas.openxmlformats.org/officeDocument/2006/relationships/hyperlink" Target="#Hoja1!300,9,Diapositiva 9" /><Relationship Id="rId495" Type="http://schemas.openxmlformats.org/officeDocument/2006/relationships/hyperlink" Target="#Hoja1!300,9,Diapositiva 9" /><Relationship Id="rId496" Type="http://schemas.openxmlformats.org/officeDocument/2006/relationships/hyperlink" Target="#Hoja1!300,9,Diapositiva 9" /><Relationship Id="rId497" Type="http://schemas.openxmlformats.org/officeDocument/2006/relationships/hyperlink" Target="#Hoja1!300,9,Diapositiva 9" /><Relationship Id="rId498" Type="http://schemas.openxmlformats.org/officeDocument/2006/relationships/hyperlink" Target="#Hoja1!300,9,Diapositiva 9" /><Relationship Id="rId499" Type="http://schemas.openxmlformats.org/officeDocument/2006/relationships/hyperlink" Target="#Hoja1!300,9,Diapositiva 9" /><Relationship Id="rId500" Type="http://schemas.openxmlformats.org/officeDocument/2006/relationships/hyperlink" Target="#Hoja1!300,9,Diapositiva 9" /><Relationship Id="rId501" Type="http://schemas.openxmlformats.org/officeDocument/2006/relationships/hyperlink" Target="#Hoja1!300,9,Diapositiva 9" /><Relationship Id="rId502" Type="http://schemas.openxmlformats.org/officeDocument/2006/relationships/hyperlink" Target="#Hoja1!300,9,Diapositiva 9" /><Relationship Id="rId503" Type="http://schemas.openxmlformats.org/officeDocument/2006/relationships/hyperlink" Target="#Hoja1!300,9,Diapositiva 9" /><Relationship Id="rId504" Type="http://schemas.openxmlformats.org/officeDocument/2006/relationships/hyperlink" Target="#Hoja1!300,9,Diapositiva 9" /><Relationship Id="rId505" Type="http://schemas.openxmlformats.org/officeDocument/2006/relationships/hyperlink" Target="#Hoja1!300,9,Diapositiva 9" /><Relationship Id="rId506" Type="http://schemas.openxmlformats.org/officeDocument/2006/relationships/hyperlink" Target="#Hoja1!300,9,Diapositiva 9" /><Relationship Id="rId507" Type="http://schemas.openxmlformats.org/officeDocument/2006/relationships/hyperlink" Target="#Hoja1!300,9,Diapositiva 9" /><Relationship Id="rId508" Type="http://schemas.openxmlformats.org/officeDocument/2006/relationships/hyperlink" Target="#Hoja1!300,9,Diapositiva 9" /><Relationship Id="rId509" Type="http://schemas.openxmlformats.org/officeDocument/2006/relationships/hyperlink" Target="#Hoja1!300,9,Diapositiva 9" /><Relationship Id="rId510" Type="http://schemas.openxmlformats.org/officeDocument/2006/relationships/hyperlink" Target="#Hoja1!300,9,Diapositiva 9" /><Relationship Id="rId511" Type="http://schemas.openxmlformats.org/officeDocument/2006/relationships/hyperlink" Target="#Hoja1!300,9,Diapositiva 9" /><Relationship Id="rId512" Type="http://schemas.openxmlformats.org/officeDocument/2006/relationships/hyperlink" Target="#Hoja1!300,9,Diapositiva 9" /><Relationship Id="rId513" Type="http://schemas.openxmlformats.org/officeDocument/2006/relationships/hyperlink" Target="#Hoja1!300,9,Diapositiva 9" /><Relationship Id="rId514" Type="http://schemas.openxmlformats.org/officeDocument/2006/relationships/hyperlink" Target="#Hoja1!300,9,Diapositiva 9" /><Relationship Id="rId515" Type="http://schemas.openxmlformats.org/officeDocument/2006/relationships/hyperlink" Target="#Hoja1!300,9,Diapositiva 9" /><Relationship Id="rId516" Type="http://schemas.openxmlformats.org/officeDocument/2006/relationships/hyperlink" Target="#Hoja1!300,9,Diapositiva 9" /><Relationship Id="rId517" Type="http://schemas.openxmlformats.org/officeDocument/2006/relationships/hyperlink" Target="#Hoja1!300,9,Diapositiva 9" /><Relationship Id="rId518" Type="http://schemas.openxmlformats.org/officeDocument/2006/relationships/hyperlink" Target="#Hoja1!300,9,Diapositiva 9" /><Relationship Id="rId519" Type="http://schemas.openxmlformats.org/officeDocument/2006/relationships/hyperlink" Target="#Hoja1!300,9,Diapositiva 9" /><Relationship Id="rId520" Type="http://schemas.openxmlformats.org/officeDocument/2006/relationships/hyperlink" Target="#Hoja1!300,9,Diapositiva 9" /><Relationship Id="rId521" Type="http://schemas.openxmlformats.org/officeDocument/2006/relationships/hyperlink" Target="#Hoja1!300,9,Diapositiva 9" /><Relationship Id="rId522" Type="http://schemas.openxmlformats.org/officeDocument/2006/relationships/hyperlink" Target="#Hoja1!300,9,Diapositiva 9" /><Relationship Id="rId523" Type="http://schemas.openxmlformats.org/officeDocument/2006/relationships/hyperlink" Target="#Hoja1!300,9,Diapositiva 9" /><Relationship Id="rId524" Type="http://schemas.openxmlformats.org/officeDocument/2006/relationships/hyperlink" Target="#Hoja1!300,9,Diapositiva 9" /><Relationship Id="rId525" Type="http://schemas.openxmlformats.org/officeDocument/2006/relationships/hyperlink" Target="#Hoja1!300,9,Diapositiva 9" /><Relationship Id="rId526" Type="http://schemas.openxmlformats.org/officeDocument/2006/relationships/hyperlink" Target="#Hoja1!300,9,Diapositiva 9" /><Relationship Id="rId527" Type="http://schemas.openxmlformats.org/officeDocument/2006/relationships/hyperlink" Target="#Hoja1!300,9,Diapositiva 9" /><Relationship Id="rId528" Type="http://schemas.openxmlformats.org/officeDocument/2006/relationships/hyperlink" Target="#Hoja1!300,9,Diapositiva 9" /><Relationship Id="rId529" Type="http://schemas.openxmlformats.org/officeDocument/2006/relationships/hyperlink" Target="#Hoja1!300,9,Diapositiva 9" /><Relationship Id="rId530" Type="http://schemas.openxmlformats.org/officeDocument/2006/relationships/hyperlink" Target="#Hoja1!300,9,Diapositiva 9" /><Relationship Id="rId531" Type="http://schemas.openxmlformats.org/officeDocument/2006/relationships/hyperlink" Target="#Hoja1!300,9,Diapositiva 9" /><Relationship Id="rId532" Type="http://schemas.openxmlformats.org/officeDocument/2006/relationships/hyperlink" Target="#Hoja1!300,9,Diapositiva 9" /><Relationship Id="rId533" Type="http://schemas.openxmlformats.org/officeDocument/2006/relationships/hyperlink" Target="#Hoja1!300,9,Diapositiva 9" /><Relationship Id="rId534" Type="http://schemas.openxmlformats.org/officeDocument/2006/relationships/hyperlink" Target="#Hoja1!300,9,Diapositiva 9" /><Relationship Id="rId535" Type="http://schemas.openxmlformats.org/officeDocument/2006/relationships/hyperlink" Target="#Hoja1!300,9,Diapositiva 9" /><Relationship Id="rId536" Type="http://schemas.openxmlformats.org/officeDocument/2006/relationships/hyperlink" Target="#Hoja1!300,9,Diapositiva 9" /><Relationship Id="rId537" Type="http://schemas.openxmlformats.org/officeDocument/2006/relationships/hyperlink" Target="#Hoja1!300,9,Diapositiva 9" /><Relationship Id="rId538" Type="http://schemas.openxmlformats.org/officeDocument/2006/relationships/hyperlink" Target="#Hoja1!300,9,Diapositiva 9" /><Relationship Id="rId539" Type="http://schemas.openxmlformats.org/officeDocument/2006/relationships/hyperlink" Target="#Hoja1!300,9,Diapositiva 9" /><Relationship Id="rId540" Type="http://schemas.openxmlformats.org/officeDocument/2006/relationships/hyperlink" Target="#Hoja1!300,9,Diapositiva 9" /><Relationship Id="rId541" Type="http://schemas.openxmlformats.org/officeDocument/2006/relationships/hyperlink" Target="#Hoja1!300,9,Diapositiva 9" /><Relationship Id="rId542" Type="http://schemas.openxmlformats.org/officeDocument/2006/relationships/hyperlink" Target="#Hoja1!300,9,Diapositiva 9" /><Relationship Id="rId543" Type="http://schemas.openxmlformats.org/officeDocument/2006/relationships/hyperlink" Target="#Hoja1!300,9,Diapositiva 9" /><Relationship Id="rId544" Type="http://schemas.openxmlformats.org/officeDocument/2006/relationships/hyperlink" Target="#Hoja1!300,9,Diapositiva 9" /><Relationship Id="rId545" Type="http://schemas.openxmlformats.org/officeDocument/2006/relationships/hyperlink" Target="#Hoja1!300,9,Diapositiva 9" /><Relationship Id="rId546" Type="http://schemas.openxmlformats.org/officeDocument/2006/relationships/hyperlink" Target="#Hoja1!300,9,Diapositiva 9" /><Relationship Id="rId547" Type="http://schemas.openxmlformats.org/officeDocument/2006/relationships/hyperlink" Target="#Hoja1!300,9,Diapositiva 9" /><Relationship Id="rId548" Type="http://schemas.openxmlformats.org/officeDocument/2006/relationships/hyperlink" Target="#Hoja1!300,9,Diapositiva 9" /><Relationship Id="rId549" Type="http://schemas.openxmlformats.org/officeDocument/2006/relationships/hyperlink" Target="#Hoja1!300,9,Diapositiva 9" /><Relationship Id="rId550" Type="http://schemas.openxmlformats.org/officeDocument/2006/relationships/hyperlink" Target="#Hoja1!300,9,Diapositiva 9" /><Relationship Id="rId551" Type="http://schemas.openxmlformats.org/officeDocument/2006/relationships/hyperlink" Target="#Hoja1!300,9,Diapositiva 9" /><Relationship Id="rId552" Type="http://schemas.openxmlformats.org/officeDocument/2006/relationships/hyperlink" Target="#Hoja1!300,9,Diapositiva 9" /><Relationship Id="rId553" Type="http://schemas.openxmlformats.org/officeDocument/2006/relationships/hyperlink" Target="#Hoja1!300,9,Diapositiva 9" /><Relationship Id="rId554" Type="http://schemas.openxmlformats.org/officeDocument/2006/relationships/hyperlink" Target="#Hoja1!300,9,Diapositiva 9" /><Relationship Id="rId555" Type="http://schemas.openxmlformats.org/officeDocument/2006/relationships/hyperlink" Target="#Hoja1!300,9,Diapositiva 9" /><Relationship Id="rId556" Type="http://schemas.openxmlformats.org/officeDocument/2006/relationships/hyperlink" Target="#Hoja1!300,9,Diapositiva 9" /><Relationship Id="rId557" Type="http://schemas.openxmlformats.org/officeDocument/2006/relationships/hyperlink" Target="#Hoja1!300,9,Diapositiva 9" /><Relationship Id="rId558" Type="http://schemas.openxmlformats.org/officeDocument/2006/relationships/hyperlink" Target="#Hoja1!300,9,Diapositiva 9" /><Relationship Id="rId559" Type="http://schemas.openxmlformats.org/officeDocument/2006/relationships/hyperlink" Target="#Hoja1!300,9,Diapositiva 9" /><Relationship Id="rId560" Type="http://schemas.openxmlformats.org/officeDocument/2006/relationships/hyperlink" Target="#Hoja1!300,9,Diapositiva 9" /><Relationship Id="rId561" Type="http://schemas.openxmlformats.org/officeDocument/2006/relationships/hyperlink" Target="#Hoja1!300,9,Diapositiva 9" /><Relationship Id="rId562" Type="http://schemas.openxmlformats.org/officeDocument/2006/relationships/hyperlink" Target="#Hoja1!300,9,Diapositiva 9" /><Relationship Id="rId563" Type="http://schemas.openxmlformats.org/officeDocument/2006/relationships/hyperlink" Target="#Hoja1!300,9,Diapositiva 9" /><Relationship Id="rId564" Type="http://schemas.openxmlformats.org/officeDocument/2006/relationships/hyperlink" Target="#Hoja1!300,9,Diapositiva 9" /><Relationship Id="rId565" Type="http://schemas.openxmlformats.org/officeDocument/2006/relationships/hyperlink" Target="#Hoja1!300,9,Diapositiva 9" /><Relationship Id="rId566" Type="http://schemas.openxmlformats.org/officeDocument/2006/relationships/hyperlink" Target="#Hoja1!300,9,Diapositiva 9" /><Relationship Id="rId567" Type="http://schemas.openxmlformats.org/officeDocument/2006/relationships/hyperlink" Target="#Hoja1!300,9,Diapositiva 9" /><Relationship Id="rId568" Type="http://schemas.openxmlformats.org/officeDocument/2006/relationships/hyperlink" Target="#Hoja1!300,9,Diapositiva 9" /><Relationship Id="rId569" Type="http://schemas.openxmlformats.org/officeDocument/2006/relationships/hyperlink" Target="#Hoja1!300,9,Diapositiva 9" /><Relationship Id="rId570" Type="http://schemas.openxmlformats.org/officeDocument/2006/relationships/hyperlink" Target="#Hoja1!300,9,Diapositiva 9" /><Relationship Id="rId571" Type="http://schemas.openxmlformats.org/officeDocument/2006/relationships/hyperlink" Target="#Hoja1!300,9,Diapositiva 9" /><Relationship Id="rId572" Type="http://schemas.openxmlformats.org/officeDocument/2006/relationships/hyperlink" Target="#Hoja1!300,9,Diapositiva 9" /><Relationship Id="rId573" Type="http://schemas.openxmlformats.org/officeDocument/2006/relationships/hyperlink" Target="#Hoja1!300,9,Diapositiva 9" /><Relationship Id="rId574" Type="http://schemas.openxmlformats.org/officeDocument/2006/relationships/hyperlink" Target="#Hoja1!300,9,Diapositiva 9" /><Relationship Id="rId575" Type="http://schemas.openxmlformats.org/officeDocument/2006/relationships/hyperlink" Target="#Hoja1!300,9,Diapositiva 9" /><Relationship Id="rId576" Type="http://schemas.openxmlformats.org/officeDocument/2006/relationships/hyperlink" Target="#Hoja1!300,9,Diapositiva 9" /><Relationship Id="rId577" Type="http://schemas.openxmlformats.org/officeDocument/2006/relationships/hyperlink" Target="#Hoja1!300,9,Diapositiva 9" /><Relationship Id="rId578" Type="http://schemas.openxmlformats.org/officeDocument/2006/relationships/hyperlink" Target="#Hoja1!300,9,Diapositiva 9" /><Relationship Id="rId579" Type="http://schemas.openxmlformats.org/officeDocument/2006/relationships/hyperlink" Target="#Hoja1!300,9,Diapositiva 9" /><Relationship Id="rId580" Type="http://schemas.openxmlformats.org/officeDocument/2006/relationships/hyperlink" Target="#Hoja1!300,9,Diapositiva 9" /><Relationship Id="rId581" Type="http://schemas.openxmlformats.org/officeDocument/2006/relationships/hyperlink" Target="#Hoja1!300,9,Diapositiva 9" /><Relationship Id="rId582" Type="http://schemas.openxmlformats.org/officeDocument/2006/relationships/hyperlink" Target="#Hoja1!300,9,Diapositiva 9" /><Relationship Id="rId583" Type="http://schemas.openxmlformats.org/officeDocument/2006/relationships/hyperlink" Target="#Hoja1!300,9,Diapositiva 9" /><Relationship Id="rId584" Type="http://schemas.openxmlformats.org/officeDocument/2006/relationships/hyperlink" Target="#Hoja1!300,9,Diapositiva 9" /><Relationship Id="rId585" Type="http://schemas.openxmlformats.org/officeDocument/2006/relationships/hyperlink" Target="#Hoja1!300,9,Diapositiva 9" /><Relationship Id="rId586" Type="http://schemas.openxmlformats.org/officeDocument/2006/relationships/hyperlink" Target="#Hoja1!300,9,Diapositiva 9" /><Relationship Id="rId587" Type="http://schemas.openxmlformats.org/officeDocument/2006/relationships/hyperlink" Target="#Hoja1!300,9,Diapositiva 9" /><Relationship Id="rId588" Type="http://schemas.openxmlformats.org/officeDocument/2006/relationships/hyperlink" Target="#Hoja1!300,9,Diapositiva 9" /><Relationship Id="rId589" Type="http://schemas.openxmlformats.org/officeDocument/2006/relationships/hyperlink" Target="#Hoja1!300,9,Diapositiva 9" /><Relationship Id="rId590" Type="http://schemas.openxmlformats.org/officeDocument/2006/relationships/hyperlink" Target="#Hoja1!300,9,Diapositiva 9" /><Relationship Id="rId591" Type="http://schemas.openxmlformats.org/officeDocument/2006/relationships/hyperlink" Target="#Hoja1!300,9,Diapositiva 9" /><Relationship Id="rId592" Type="http://schemas.openxmlformats.org/officeDocument/2006/relationships/hyperlink" Target="#Hoja1!300,9,Diapositiva 9" /><Relationship Id="rId593" Type="http://schemas.openxmlformats.org/officeDocument/2006/relationships/hyperlink" Target="#Hoja1!300,9,Diapositiva 9" /><Relationship Id="rId594" Type="http://schemas.openxmlformats.org/officeDocument/2006/relationships/hyperlink" Target="#Hoja1!300,9,Diapositiva 9" /><Relationship Id="rId595" Type="http://schemas.openxmlformats.org/officeDocument/2006/relationships/hyperlink" Target="#Hoja1!300,9,Diapositiva 9" /><Relationship Id="rId596" Type="http://schemas.openxmlformats.org/officeDocument/2006/relationships/hyperlink" Target="#Hoja1!300,9,Diapositiva 9" /><Relationship Id="rId597" Type="http://schemas.openxmlformats.org/officeDocument/2006/relationships/hyperlink" Target="#Hoja1!300,9,Diapositiva 9" /><Relationship Id="rId598" Type="http://schemas.openxmlformats.org/officeDocument/2006/relationships/hyperlink" Target="#Hoja1!300,9,Diapositiva 9" /><Relationship Id="rId599" Type="http://schemas.openxmlformats.org/officeDocument/2006/relationships/hyperlink" Target="#Hoja1!300,9,Diapositiva 9" /><Relationship Id="rId600" Type="http://schemas.openxmlformats.org/officeDocument/2006/relationships/hyperlink" Target="#Hoja1!300,9,Diapositiva 9" /><Relationship Id="rId601" Type="http://schemas.openxmlformats.org/officeDocument/2006/relationships/hyperlink" Target="#Hoja1!300,9,Diapositiva 9" /><Relationship Id="rId602" Type="http://schemas.openxmlformats.org/officeDocument/2006/relationships/hyperlink" Target="#Hoja1!300,9,Diapositiva 9" /><Relationship Id="rId603" Type="http://schemas.openxmlformats.org/officeDocument/2006/relationships/hyperlink" Target="#Hoja1!300,9,Diapositiva 9" /><Relationship Id="rId604" Type="http://schemas.openxmlformats.org/officeDocument/2006/relationships/hyperlink" Target="#Hoja1!300,9,Diapositiva 9" /><Relationship Id="rId605" Type="http://schemas.openxmlformats.org/officeDocument/2006/relationships/hyperlink" Target="#Hoja1!300,9,Diapositiva 9" /><Relationship Id="rId606" Type="http://schemas.openxmlformats.org/officeDocument/2006/relationships/hyperlink" Target="#Hoja1!300,9,Diapositiva 9" /><Relationship Id="rId607" Type="http://schemas.openxmlformats.org/officeDocument/2006/relationships/hyperlink" Target="#Hoja1!300,9,Diapositiva 9" /><Relationship Id="rId608" Type="http://schemas.openxmlformats.org/officeDocument/2006/relationships/hyperlink" Target="#Hoja1!300,9,Diapositiva 9" /><Relationship Id="rId609" Type="http://schemas.openxmlformats.org/officeDocument/2006/relationships/hyperlink" Target="#Hoja1!300,9,Diapositiva 9" /><Relationship Id="rId610" Type="http://schemas.openxmlformats.org/officeDocument/2006/relationships/hyperlink" Target="#Hoja1!300,9,Diapositiva 9" /><Relationship Id="rId611" Type="http://schemas.openxmlformats.org/officeDocument/2006/relationships/hyperlink" Target="#Hoja1!300,9,Diapositiva 9" /><Relationship Id="rId612" Type="http://schemas.openxmlformats.org/officeDocument/2006/relationships/hyperlink" Target="#Hoja1!300,9,Diapositiva 9" /><Relationship Id="rId613" Type="http://schemas.openxmlformats.org/officeDocument/2006/relationships/hyperlink" Target="#Hoja1!300,9,Diapositiva 9" /><Relationship Id="rId614" Type="http://schemas.openxmlformats.org/officeDocument/2006/relationships/hyperlink" Target="#Hoja1!300,9,Diapositiva 9" /><Relationship Id="rId615" Type="http://schemas.openxmlformats.org/officeDocument/2006/relationships/hyperlink" Target="#Hoja1!300,9,Diapositiva 9" /><Relationship Id="rId616" Type="http://schemas.openxmlformats.org/officeDocument/2006/relationships/hyperlink" Target="#Hoja1!300,9,Diapositiva 9" /><Relationship Id="rId617" Type="http://schemas.openxmlformats.org/officeDocument/2006/relationships/hyperlink" Target="#Hoja1!300,9,Diapositiva 9" /><Relationship Id="rId618" Type="http://schemas.openxmlformats.org/officeDocument/2006/relationships/hyperlink" Target="#Hoja1!300,9,Diapositiva 9" /><Relationship Id="rId619" Type="http://schemas.openxmlformats.org/officeDocument/2006/relationships/hyperlink" Target="#Hoja1!300,9,Diapositiva 9" /><Relationship Id="rId620" Type="http://schemas.openxmlformats.org/officeDocument/2006/relationships/hyperlink" Target="#Hoja1!300,9,Diapositiva 9" /><Relationship Id="rId621" Type="http://schemas.openxmlformats.org/officeDocument/2006/relationships/hyperlink" Target="#Hoja1!300,9,Diapositiva 9" /><Relationship Id="rId622" Type="http://schemas.openxmlformats.org/officeDocument/2006/relationships/hyperlink" Target="#Hoja1!300,9,Diapositiva 9" /><Relationship Id="rId623" Type="http://schemas.openxmlformats.org/officeDocument/2006/relationships/hyperlink" Target="#Hoja1!300,9,Diapositiva 9" /><Relationship Id="rId624" Type="http://schemas.openxmlformats.org/officeDocument/2006/relationships/hyperlink" Target="#Hoja1!300,9,Diapositiva 9" /><Relationship Id="rId625" Type="http://schemas.openxmlformats.org/officeDocument/2006/relationships/hyperlink" Target="#Hoja1!300,9,Diapositiva 9" /><Relationship Id="rId626" Type="http://schemas.openxmlformats.org/officeDocument/2006/relationships/hyperlink" Target="#Hoja1!300,9,Diapositiva 9" /><Relationship Id="rId627" Type="http://schemas.openxmlformats.org/officeDocument/2006/relationships/hyperlink" Target="#Hoja1!300,9,Diapositiva 9" /><Relationship Id="rId628" Type="http://schemas.openxmlformats.org/officeDocument/2006/relationships/hyperlink" Target="#Hoja1!300,9,Diapositiva 9" /><Relationship Id="rId629" Type="http://schemas.openxmlformats.org/officeDocument/2006/relationships/hyperlink" Target="#Hoja1!300,9,Diapositiva 9" /><Relationship Id="rId630" Type="http://schemas.openxmlformats.org/officeDocument/2006/relationships/hyperlink" Target="#Hoja1!300,9,Diapositiva 9" /><Relationship Id="rId631" Type="http://schemas.openxmlformats.org/officeDocument/2006/relationships/hyperlink" Target="#Hoja1!300,9,Diapositiva 9" /><Relationship Id="rId632" Type="http://schemas.openxmlformats.org/officeDocument/2006/relationships/hyperlink" Target="#Hoja1!300,9,Diapositiva 9" /><Relationship Id="rId633" Type="http://schemas.openxmlformats.org/officeDocument/2006/relationships/hyperlink" Target="#Hoja1!300,9,Diapositiva 9" /><Relationship Id="rId634" Type="http://schemas.openxmlformats.org/officeDocument/2006/relationships/hyperlink" Target="#Hoja1!300,9,Diapositiva 9" /><Relationship Id="rId635" Type="http://schemas.openxmlformats.org/officeDocument/2006/relationships/hyperlink" Target="#Hoja1!300,9,Diapositiva 9" /><Relationship Id="rId636" Type="http://schemas.openxmlformats.org/officeDocument/2006/relationships/hyperlink" Target="#Hoja1!300,9,Diapositiva 9" /><Relationship Id="rId637" Type="http://schemas.openxmlformats.org/officeDocument/2006/relationships/hyperlink" Target="#Hoja1!300,9,Diapositiva 9" /><Relationship Id="rId638" Type="http://schemas.openxmlformats.org/officeDocument/2006/relationships/hyperlink" Target="#Hoja1!300,9,Diapositiva 9" /><Relationship Id="rId639" Type="http://schemas.openxmlformats.org/officeDocument/2006/relationships/hyperlink" Target="#Hoja1!300,9,Diapositiva 9" /><Relationship Id="rId640" Type="http://schemas.openxmlformats.org/officeDocument/2006/relationships/hyperlink" Target="#Hoja1!300,9,Diapositiva 9" /><Relationship Id="rId641" Type="http://schemas.openxmlformats.org/officeDocument/2006/relationships/hyperlink" Target="#Hoja1!300,9,Diapositiva 9" /><Relationship Id="rId642" Type="http://schemas.openxmlformats.org/officeDocument/2006/relationships/hyperlink" Target="#Hoja1!300,9,Diapositiva 9" /><Relationship Id="rId643" Type="http://schemas.openxmlformats.org/officeDocument/2006/relationships/hyperlink" Target="#Hoja1!300,9,Diapositiva 9" /><Relationship Id="rId644" Type="http://schemas.openxmlformats.org/officeDocument/2006/relationships/hyperlink" Target="#Hoja1!300,9,Diapositiva 9" /><Relationship Id="rId645" Type="http://schemas.openxmlformats.org/officeDocument/2006/relationships/hyperlink" Target="#Hoja1!300,9,Diapositiva 9" /><Relationship Id="rId646" Type="http://schemas.openxmlformats.org/officeDocument/2006/relationships/hyperlink" Target="#Hoja1!300,9,Diapositiva 9" /><Relationship Id="rId647" Type="http://schemas.openxmlformats.org/officeDocument/2006/relationships/hyperlink" Target="#Hoja1!300,9,Diapositiva 9" /><Relationship Id="rId648" Type="http://schemas.openxmlformats.org/officeDocument/2006/relationships/hyperlink" Target="#Hoja1!300,9,Diapositiva 9" /><Relationship Id="rId649" Type="http://schemas.openxmlformats.org/officeDocument/2006/relationships/hyperlink" Target="#Hoja1!300,9,Diapositiva 9" /><Relationship Id="rId650" Type="http://schemas.openxmlformats.org/officeDocument/2006/relationships/hyperlink" Target="#Hoja1!300,9,Diapositiva 9" /><Relationship Id="rId651" Type="http://schemas.openxmlformats.org/officeDocument/2006/relationships/hyperlink" Target="#Hoja1!300,9,Diapositiva 9" /><Relationship Id="rId652" Type="http://schemas.openxmlformats.org/officeDocument/2006/relationships/hyperlink" Target="#Hoja1!300,9,Diapositiva 9" /><Relationship Id="rId653" Type="http://schemas.openxmlformats.org/officeDocument/2006/relationships/hyperlink" Target="#Hoja1!300,9,Diapositiva 9" /><Relationship Id="rId654" Type="http://schemas.openxmlformats.org/officeDocument/2006/relationships/hyperlink" Target="#Hoja1!300,9,Diapositiva 9" /><Relationship Id="rId655" Type="http://schemas.openxmlformats.org/officeDocument/2006/relationships/hyperlink" Target="#Hoja1!300,9,Diapositiva 9" /><Relationship Id="rId656" Type="http://schemas.openxmlformats.org/officeDocument/2006/relationships/hyperlink" Target="#Hoja1!300,9,Diapositiva 9" /><Relationship Id="rId657" Type="http://schemas.openxmlformats.org/officeDocument/2006/relationships/hyperlink" Target="#Hoja1!300,9,Diapositiva 9" /><Relationship Id="rId658" Type="http://schemas.openxmlformats.org/officeDocument/2006/relationships/hyperlink" Target="#Hoja1!300,9,Diapositiva 9" /><Relationship Id="rId659" Type="http://schemas.openxmlformats.org/officeDocument/2006/relationships/hyperlink" Target="#Hoja1!300,9,Diapositiva 9" /><Relationship Id="rId660" Type="http://schemas.openxmlformats.org/officeDocument/2006/relationships/hyperlink" Target="#Hoja1!300,9,Diapositiva 9" /><Relationship Id="rId661" Type="http://schemas.openxmlformats.org/officeDocument/2006/relationships/hyperlink" Target="#Hoja1!300,9,Diapositiva 9" /><Relationship Id="rId662" Type="http://schemas.openxmlformats.org/officeDocument/2006/relationships/hyperlink" Target="#Hoja1!300,9,Diapositiva 9" /><Relationship Id="rId663" Type="http://schemas.openxmlformats.org/officeDocument/2006/relationships/hyperlink" Target="#Hoja1!300,9,Diapositiva 9" /><Relationship Id="rId664" Type="http://schemas.openxmlformats.org/officeDocument/2006/relationships/hyperlink" Target="#Hoja1!300,9,Diapositiva 9" /><Relationship Id="rId665" Type="http://schemas.openxmlformats.org/officeDocument/2006/relationships/hyperlink" Target="#Hoja1!300,9,Diapositiva 9" /><Relationship Id="rId666" Type="http://schemas.openxmlformats.org/officeDocument/2006/relationships/hyperlink" Target="#Hoja1!300,9,Diapositiva 9" /><Relationship Id="rId667" Type="http://schemas.openxmlformats.org/officeDocument/2006/relationships/hyperlink" Target="#Hoja1!300,9,Diapositiva 9" /><Relationship Id="rId668" Type="http://schemas.openxmlformats.org/officeDocument/2006/relationships/hyperlink" Target="#Hoja1!300,9,Diapositiva 9" /><Relationship Id="rId669" Type="http://schemas.openxmlformats.org/officeDocument/2006/relationships/hyperlink" Target="#Hoja1!300,9,Diapositiva 9" /><Relationship Id="rId670" Type="http://schemas.openxmlformats.org/officeDocument/2006/relationships/hyperlink" Target="#Hoja1!300,9,Diapositiva 9" /><Relationship Id="rId671" Type="http://schemas.openxmlformats.org/officeDocument/2006/relationships/hyperlink" Target="#Hoja1!300,9,Diapositiva 9" /><Relationship Id="rId672" Type="http://schemas.openxmlformats.org/officeDocument/2006/relationships/hyperlink" Target="#Hoja1!300,9,Diapositiva 9" /><Relationship Id="rId673" Type="http://schemas.openxmlformats.org/officeDocument/2006/relationships/hyperlink" Target="#Hoja1!300,9,Diapositiva 9" /><Relationship Id="rId674" Type="http://schemas.openxmlformats.org/officeDocument/2006/relationships/hyperlink" Target="#Hoja1!300,9,Diapositiva 9" /><Relationship Id="rId675" Type="http://schemas.openxmlformats.org/officeDocument/2006/relationships/hyperlink" Target="#Hoja1!300,9,Diapositiva 9" /><Relationship Id="rId676" Type="http://schemas.openxmlformats.org/officeDocument/2006/relationships/hyperlink" Target="#Hoja1!300,9,Diapositiva 9" /><Relationship Id="rId677" Type="http://schemas.openxmlformats.org/officeDocument/2006/relationships/hyperlink" Target="#Hoja1!300,9,Diapositiva 9" /><Relationship Id="rId678" Type="http://schemas.openxmlformats.org/officeDocument/2006/relationships/hyperlink" Target="#Hoja1!300,9,Diapositiva 9" /><Relationship Id="rId679" Type="http://schemas.openxmlformats.org/officeDocument/2006/relationships/hyperlink" Target="#Hoja1!300,9,Diapositiva 9" /><Relationship Id="rId680" Type="http://schemas.openxmlformats.org/officeDocument/2006/relationships/hyperlink" Target="#Hoja1!300,9,Diapositiva 9" /><Relationship Id="rId681" Type="http://schemas.openxmlformats.org/officeDocument/2006/relationships/hyperlink" Target="#Hoja1!300,9,Diapositiva 9" /><Relationship Id="rId682" Type="http://schemas.openxmlformats.org/officeDocument/2006/relationships/hyperlink" Target="#Hoja1!300,9,Diapositiva 9" /><Relationship Id="rId683" Type="http://schemas.openxmlformats.org/officeDocument/2006/relationships/hyperlink" Target="#Hoja1!300,9,Diapositiva 9" /><Relationship Id="rId684" Type="http://schemas.openxmlformats.org/officeDocument/2006/relationships/hyperlink" Target="#Hoja1!300,9,Diapositiva 9" /><Relationship Id="rId685" Type="http://schemas.openxmlformats.org/officeDocument/2006/relationships/hyperlink" Target="#Hoja1!300,9,Diapositiva 9" /><Relationship Id="rId686" Type="http://schemas.openxmlformats.org/officeDocument/2006/relationships/hyperlink" Target="#Hoja1!300,9,Diapositiva 9" /><Relationship Id="rId687" Type="http://schemas.openxmlformats.org/officeDocument/2006/relationships/hyperlink" Target="#Hoja1!300,9,Diapositiva 9" /><Relationship Id="rId688" Type="http://schemas.openxmlformats.org/officeDocument/2006/relationships/hyperlink" Target="#Hoja1!300,9,Diapositiva 9" /><Relationship Id="rId689" Type="http://schemas.openxmlformats.org/officeDocument/2006/relationships/hyperlink" Target="#Hoja1!300,9,Diapositiva 9" /><Relationship Id="rId690" Type="http://schemas.openxmlformats.org/officeDocument/2006/relationships/hyperlink" Target="#Hoja1!300,9,Diapositiva 9" /><Relationship Id="rId691" Type="http://schemas.openxmlformats.org/officeDocument/2006/relationships/hyperlink" Target="#Hoja1!300,9,Diapositiva 9" /><Relationship Id="rId692" Type="http://schemas.openxmlformats.org/officeDocument/2006/relationships/hyperlink" Target="#Hoja1!300,9,Diapositiva 9" /><Relationship Id="rId693" Type="http://schemas.openxmlformats.org/officeDocument/2006/relationships/hyperlink" Target="#Hoja1!300,9,Diapositiva 9" /><Relationship Id="rId694" Type="http://schemas.openxmlformats.org/officeDocument/2006/relationships/hyperlink" Target="#Hoja1!300,9,Diapositiva 9" /><Relationship Id="rId695" Type="http://schemas.openxmlformats.org/officeDocument/2006/relationships/hyperlink" Target="#Hoja1!300,9,Diapositiva 9" /><Relationship Id="rId696" Type="http://schemas.openxmlformats.org/officeDocument/2006/relationships/hyperlink" Target="#Hoja1!300,9,Diapositiva 9" /><Relationship Id="rId697" Type="http://schemas.openxmlformats.org/officeDocument/2006/relationships/hyperlink" Target="#Hoja1!300,9,Diapositiva 9" /><Relationship Id="rId698" Type="http://schemas.openxmlformats.org/officeDocument/2006/relationships/hyperlink" Target="#Hoja1!300,9,Diapositiva 9" /><Relationship Id="rId699" Type="http://schemas.openxmlformats.org/officeDocument/2006/relationships/hyperlink" Target="#Hoja1!300,9,Diapositiva 9" /><Relationship Id="rId700" Type="http://schemas.openxmlformats.org/officeDocument/2006/relationships/hyperlink" Target="#Hoja1!300,9,Diapositiva 9" /><Relationship Id="rId701" Type="http://schemas.openxmlformats.org/officeDocument/2006/relationships/hyperlink" Target="#Hoja1!300,9,Diapositiva 9" /><Relationship Id="rId702" Type="http://schemas.openxmlformats.org/officeDocument/2006/relationships/hyperlink" Target="#Hoja1!300,9,Diapositiva 9" /><Relationship Id="rId703" Type="http://schemas.openxmlformats.org/officeDocument/2006/relationships/hyperlink" Target="#Hoja1!300,9,Diapositiva 9" /><Relationship Id="rId704" Type="http://schemas.openxmlformats.org/officeDocument/2006/relationships/hyperlink" Target="#Hoja1!300,9,Diapositiva 9" /><Relationship Id="rId705" Type="http://schemas.openxmlformats.org/officeDocument/2006/relationships/hyperlink" Target="#Hoja1!300,9,Diapositiva 9" /><Relationship Id="rId706" Type="http://schemas.openxmlformats.org/officeDocument/2006/relationships/hyperlink" Target="#Hoja1!300,9,Diapositiva 9" /><Relationship Id="rId707" Type="http://schemas.openxmlformats.org/officeDocument/2006/relationships/hyperlink" Target="#Hoja1!300,9,Diapositiva 9" /><Relationship Id="rId708" Type="http://schemas.openxmlformats.org/officeDocument/2006/relationships/hyperlink" Target="#Hoja1!300,9,Diapositiva 9" /><Relationship Id="rId709" Type="http://schemas.openxmlformats.org/officeDocument/2006/relationships/hyperlink" Target="#Hoja1!300,9,Diapositiva 9" /><Relationship Id="rId710" Type="http://schemas.openxmlformats.org/officeDocument/2006/relationships/hyperlink" Target="#Hoja1!300,9,Diapositiva 9" /><Relationship Id="rId711" Type="http://schemas.openxmlformats.org/officeDocument/2006/relationships/hyperlink" Target="#Hoja1!300,9,Diapositiva 9" /><Relationship Id="rId712" Type="http://schemas.openxmlformats.org/officeDocument/2006/relationships/hyperlink" Target="#Hoja1!300,9,Diapositiva 9" /><Relationship Id="rId713" Type="http://schemas.openxmlformats.org/officeDocument/2006/relationships/hyperlink" Target="#Hoja1!300,9,Diapositiva 9" /><Relationship Id="rId714" Type="http://schemas.openxmlformats.org/officeDocument/2006/relationships/hyperlink" Target="#Hoja1!300,9,Diapositiva 9" /><Relationship Id="rId715" Type="http://schemas.openxmlformats.org/officeDocument/2006/relationships/hyperlink" Target="#Hoja1!300,9,Diapositiva 9" /><Relationship Id="rId716" Type="http://schemas.openxmlformats.org/officeDocument/2006/relationships/hyperlink" Target="#Hoja1!300,9,Diapositiva 9" /><Relationship Id="rId717" Type="http://schemas.openxmlformats.org/officeDocument/2006/relationships/hyperlink" Target="#Hoja1!300,9,Diapositiva 9" /><Relationship Id="rId718" Type="http://schemas.openxmlformats.org/officeDocument/2006/relationships/hyperlink" Target="#Hoja1!300,9,Diapositiva 9" /><Relationship Id="rId719" Type="http://schemas.openxmlformats.org/officeDocument/2006/relationships/hyperlink" Target="#Hoja1!300,9,Diapositiva 9" /><Relationship Id="rId720" Type="http://schemas.openxmlformats.org/officeDocument/2006/relationships/hyperlink" Target="#Hoja1!300,9,Diapositiva 9" /><Relationship Id="rId721" Type="http://schemas.openxmlformats.org/officeDocument/2006/relationships/hyperlink" Target="#Hoja1!300,9,Diapositiva 9" /><Relationship Id="rId722" Type="http://schemas.openxmlformats.org/officeDocument/2006/relationships/hyperlink" Target="#Hoja1!300,9,Diapositiva 9" /><Relationship Id="rId723" Type="http://schemas.openxmlformats.org/officeDocument/2006/relationships/hyperlink" Target="#Hoja1!300,9,Diapositiva 9" /><Relationship Id="rId724" Type="http://schemas.openxmlformats.org/officeDocument/2006/relationships/hyperlink" Target="#Hoja1!300,9,Diapositiva 9" /><Relationship Id="rId725" Type="http://schemas.openxmlformats.org/officeDocument/2006/relationships/hyperlink" Target="#Hoja1!300,9,Diapositiva 9" /><Relationship Id="rId726" Type="http://schemas.openxmlformats.org/officeDocument/2006/relationships/hyperlink" Target="#Hoja1!300,9,Diapositiva 9" /><Relationship Id="rId727" Type="http://schemas.openxmlformats.org/officeDocument/2006/relationships/hyperlink" Target="#Hoja1!300,9,Diapositiva 9" /><Relationship Id="rId728" Type="http://schemas.openxmlformats.org/officeDocument/2006/relationships/hyperlink" Target="#Hoja1!300,9,Diapositiva 9" /><Relationship Id="rId729" Type="http://schemas.openxmlformats.org/officeDocument/2006/relationships/hyperlink" Target="#Hoja1!300,9,Diapositiva 9" /><Relationship Id="rId730" Type="http://schemas.openxmlformats.org/officeDocument/2006/relationships/hyperlink" Target="#Hoja1!300,9,Diapositiva 9" /><Relationship Id="rId731" Type="http://schemas.openxmlformats.org/officeDocument/2006/relationships/hyperlink" Target="#Hoja1!300,9,Diapositiva 9" /><Relationship Id="rId732" Type="http://schemas.openxmlformats.org/officeDocument/2006/relationships/hyperlink" Target="#Hoja1!300,9,Diapositiva 9" /><Relationship Id="rId733" Type="http://schemas.openxmlformats.org/officeDocument/2006/relationships/hyperlink" Target="#Hoja1!300,9,Diapositiva 9" /><Relationship Id="rId734" Type="http://schemas.openxmlformats.org/officeDocument/2006/relationships/hyperlink" Target="#Hoja1!300,9,Diapositiva 9" /><Relationship Id="rId735" Type="http://schemas.openxmlformats.org/officeDocument/2006/relationships/hyperlink" Target="#Hoja1!300,9,Diapositiva 9" /><Relationship Id="rId736" Type="http://schemas.openxmlformats.org/officeDocument/2006/relationships/hyperlink" Target="#Hoja1!300,9,Diapositiva 9" /><Relationship Id="rId737" Type="http://schemas.openxmlformats.org/officeDocument/2006/relationships/hyperlink" Target="#Hoja1!300,9,Diapositiva 9" /><Relationship Id="rId738" Type="http://schemas.openxmlformats.org/officeDocument/2006/relationships/hyperlink" Target="#Hoja1!300,9,Diapositiva 9" /><Relationship Id="rId739" Type="http://schemas.openxmlformats.org/officeDocument/2006/relationships/hyperlink" Target="#Hoja1!300,9,Diapositiva 9" /><Relationship Id="rId740" Type="http://schemas.openxmlformats.org/officeDocument/2006/relationships/hyperlink" Target="#Hoja1!300,9,Diapositiva 9" /><Relationship Id="rId741" Type="http://schemas.openxmlformats.org/officeDocument/2006/relationships/hyperlink" Target="#Hoja1!300,9,Diapositiva 9" /><Relationship Id="rId742" Type="http://schemas.openxmlformats.org/officeDocument/2006/relationships/hyperlink" Target="#Hoja1!300,9,Diapositiva 9" /><Relationship Id="rId743" Type="http://schemas.openxmlformats.org/officeDocument/2006/relationships/hyperlink" Target="#Hoja1!300,9,Diapositiva 9" /><Relationship Id="rId744" Type="http://schemas.openxmlformats.org/officeDocument/2006/relationships/hyperlink" Target="#Hoja1!300,9,Diapositiva 9" /><Relationship Id="rId745" Type="http://schemas.openxmlformats.org/officeDocument/2006/relationships/hyperlink" Target="#Hoja1!300,9,Diapositiva 9" /><Relationship Id="rId746" Type="http://schemas.openxmlformats.org/officeDocument/2006/relationships/hyperlink" Target="#Hoja1!300,9,Diapositiva 9" /><Relationship Id="rId747" Type="http://schemas.openxmlformats.org/officeDocument/2006/relationships/hyperlink" Target="#Hoja1!300,9,Diapositiva 9" /><Relationship Id="rId748" Type="http://schemas.openxmlformats.org/officeDocument/2006/relationships/hyperlink" Target="#Hoja1!300,9,Diapositiva 9" /><Relationship Id="rId749" Type="http://schemas.openxmlformats.org/officeDocument/2006/relationships/hyperlink" Target="#Hoja1!300,9,Diapositiva 9" /><Relationship Id="rId750" Type="http://schemas.openxmlformats.org/officeDocument/2006/relationships/hyperlink" Target="#Hoja1!300,9,Diapositiva 9" /><Relationship Id="rId751" Type="http://schemas.openxmlformats.org/officeDocument/2006/relationships/hyperlink" Target="#Hoja1!300,9,Diapositiva 9" /><Relationship Id="rId752" Type="http://schemas.openxmlformats.org/officeDocument/2006/relationships/hyperlink" Target="#Hoja1!300,9,Diapositiva 9" /><Relationship Id="rId753" Type="http://schemas.openxmlformats.org/officeDocument/2006/relationships/hyperlink" Target="#Hoja1!300,9,Diapositiva 9" /><Relationship Id="rId754" Type="http://schemas.openxmlformats.org/officeDocument/2006/relationships/hyperlink" Target="#Hoja1!300,9,Diapositiva 9" /><Relationship Id="rId755" Type="http://schemas.openxmlformats.org/officeDocument/2006/relationships/hyperlink" Target="#Hoja1!300,9,Diapositiva 9" /><Relationship Id="rId756" Type="http://schemas.openxmlformats.org/officeDocument/2006/relationships/hyperlink" Target="#Hoja1!300,9,Diapositiva 9" /><Relationship Id="rId757" Type="http://schemas.openxmlformats.org/officeDocument/2006/relationships/hyperlink" Target="#Hoja1!300,9,Diapositiva 9" /><Relationship Id="rId758" Type="http://schemas.openxmlformats.org/officeDocument/2006/relationships/hyperlink" Target="#Hoja1!300,9,Diapositiva 9" /><Relationship Id="rId759" Type="http://schemas.openxmlformats.org/officeDocument/2006/relationships/hyperlink" Target="#Hoja1!300,9,Diapositiva 9" /><Relationship Id="rId760" Type="http://schemas.openxmlformats.org/officeDocument/2006/relationships/hyperlink" Target="#Hoja1!300,9,Diapositiva 9" /><Relationship Id="rId761" Type="http://schemas.openxmlformats.org/officeDocument/2006/relationships/hyperlink" Target="#Hoja1!300,9,Diapositiva 9" /><Relationship Id="rId762" Type="http://schemas.openxmlformats.org/officeDocument/2006/relationships/hyperlink" Target="#Hoja1!300,9,Diapositiva 9" /><Relationship Id="rId763" Type="http://schemas.openxmlformats.org/officeDocument/2006/relationships/hyperlink" Target="#Hoja1!300,9,Diapositiva 9" /><Relationship Id="rId764" Type="http://schemas.openxmlformats.org/officeDocument/2006/relationships/hyperlink" Target="#Hoja1!300,9,Diapositiva 9" /><Relationship Id="rId765" Type="http://schemas.openxmlformats.org/officeDocument/2006/relationships/hyperlink" Target="#Hoja1!300,9,Diapositiva 9" /><Relationship Id="rId766" Type="http://schemas.openxmlformats.org/officeDocument/2006/relationships/hyperlink" Target="#Hoja1!300,9,Diapositiva 9" /><Relationship Id="rId767" Type="http://schemas.openxmlformats.org/officeDocument/2006/relationships/hyperlink" Target="#Hoja1!300,9,Diapositiva 9" /><Relationship Id="rId768" Type="http://schemas.openxmlformats.org/officeDocument/2006/relationships/hyperlink" Target="#Hoja1!300,9,Diapositiva 9" /><Relationship Id="rId769" Type="http://schemas.openxmlformats.org/officeDocument/2006/relationships/hyperlink" Target="#Hoja1!300,9,Diapositiva 9" /><Relationship Id="rId770" Type="http://schemas.openxmlformats.org/officeDocument/2006/relationships/hyperlink" Target="#Hoja1!300,9,Diapositiva 9" /><Relationship Id="rId771" Type="http://schemas.openxmlformats.org/officeDocument/2006/relationships/hyperlink" Target="#Hoja1!300,9,Diapositiva 9" /><Relationship Id="rId772" Type="http://schemas.openxmlformats.org/officeDocument/2006/relationships/hyperlink" Target="#Hoja1!300,9,Diapositiva 9" /><Relationship Id="rId773" Type="http://schemas.openxmlformats.org/officeDocument/2006/relationships/hyperlink" Target="#Hoja1!300,9,Diapositiva 9" /><Relationship Id="rId774" Type="http://schemas.openxmlformats.org/officeDocument/2006/relationships/hyperlink" Target="#Hoja1!300,9,Diapositiva 9" /><Relationship Id="rId775" Type="http://schemas.openxmlformats.org/officeDocument/2006/relationships/hyperlink" Target="#Hoja1!300,9,Diapositiva 9" /><Relationship Id="rId776" Type="http://schemas.openxmlformats.org/officeDocument/2006/relationships/hyperlink" Target="#Hoja1!300,9,Diapositiva 9" /><Relationship Id="rId777" Type="http://schemas.openxmlformats.org/officeDocument/2006/relationships/hyperlink" Target="#Hoja1!300,9,Diapositiva 9" /><Relationship Id="rId778" Type="http://schemas.openxmlformats.org/officeDocument/2006/relationships/hyperlink" Target="#Hoja1!300,9,Diapositiva 9" /><Relationship Id="rId779" Type="http://schemas.openxmlformats.org/officeDocument/2006/relationships/hyperlink" Target="#Hoja1!300,9,Diapositiva 9" /><Relationship Id="rId780" Type="http://schemas.openxmlformats.org/officeDocument/2006/relationships/hyperlink" Target="#Hoja1!300,9,Diapositiva 9" /><Relationship Id="rId781" Type="http://schemas.openxmlformats.org/officeDocument/2006/relationships/hyperlink" Target="#Hoja1!300,9,Diapositiva 9" /><Relationship Id="rId782" Type="http://schemas.openxmlformats.org/officeDocument/2006/relationships/hyperlink" Target="#Hoja1!300,9,Diapositiva 9" /><Relationship Id="rId783" Type="http://schemas.openxmlformats.org/officeDocument/2006/relationships/hyperlink" Target="#Hoja1!300,9,Diapositiva 9" /><Relationship Id="rId784" Type="http://schemas.openxmlformats.org/officeDocument/2006/relationships/hyperlink" Target="#Hoja1!300,9,Diapositiva 9" /><Relationship Id="rId785" Type="http://schemas.openxmlformats.org/officeDocument/2006/relationships/hyperlink" Target="#Hoja1!300,9,Diapositiva 9" /><Relationship Id="rId786" Type="http://schemas.openxmlformats.org/officeDocument/2006/relationships/hyperlink" Target="#Hoja1!300,9,Diapositiva 9" /><Relationship Id="rId787" Type="http://schemas.openxmlformats.org/officeDocument/2006/relationships/hyperlink" Target="#Hoja1!300,9,Diapositiva 9" /><Relationship Id="rId788" Type="http://schemas.openxmlformats.org/officeDocument/2006/relationships/hyperlink" Target="#Hoja1!300,9,Diapositiva 9" /><Relationship Id="rId789" Type="http://schemas.openxmlformats.org/officeDocument/2006/relationships/hyperlink" Target="#Hoja1!300,9,Diapositiva 9" /><Relationship Id="rId790" Type="http://schemas.openxmlformats.org/officeDocument/2006/relationships/hyperlink" Target="#Hoja1!300,9,Diapositiva 9" /><Relationship Id="rId791" Type="http://schemas.openxmlformats.org/officeDocument/2006/relationships/hyperlink" Target="#Hoja1!300,9,Diapositiva 9" /><Relationship Id="rId792" Type="http://schemas.openxmlformats.org/officeDocument/2006/relationships/hyperlink" Target="#Hoja1!300,9,Diapositiva 9" /><Relationship Id="rId793" Type="http://schemas.openxmlformats.org/officeDocument/2006/relationships/hyperlink" Target="#Hoja1!300,9,Diapositiva 9" /><Relationship Id="rId794" Type="http://schemas.openxmlformats.org/officeDocument/2006/relationships/hyperlink" Target="#Hoja1!300,9,Diapositiva 9" /><Relationship Id="rId795" Type="http://schemas.openxmlformats.org/officeDocument/2006/relationships/hyperlink" Target="#Hoja1!300,9,Diapositiva 9" /><Relationship Id="rId796" Type="http://schemas.openxmlformats.org/officeDocument/2006/relationships/hyperlink" Target="#Hoja1!300,9,Diapositiva 9" /><Relationship Id="rId797" Type="http://schemas.openxmlformats.org/officeDocument/2006/relationships/hyperlink" Target="#Hoja1!300,9,Diapositiva 9" /><Relationship Id="rId798" Type="http://schemas.openxmlformats.org/officeDocument/2006/relationships/hyperlink" Target="#Hoja1!300,9,Diapositiva 9" /><Relationship Id="rId799" Type="http://schemas.openxmlformats.org/officeDocument/2006/relationships/hyperlink" Target="#Hoja1!300,9,Diapositiva 9" /><Relationship Id="rId800" Type="http://schemas.openxmlformats.org/officeDocument/2006/relationships/hyperlink" Target="#Hoja1!300,9,Diapositiva 9" /><Relationship Id="rId801" Type="http://schemas.openxmlformats.org/officeDocument/2006/relationships/hyperlink" Target="#Hoja1!300,9,Diapositiva 9" /><Relationship Id="rId802" Type="http://schemas.openxmlformats.org/officeDocument/2006/relationships/hyperlink" Target="#Hoja1!300,9,Diapositiva 9" /><Relationship Id="rId803" Type="http://schemas.openxmlformats.org/officeDocument/2006/relationships/hyperlink" Target="#Hoja1!300,9,Diapositiva 9" /><Relationship Id="rId804" Type="http://schemas.openxmlformats.org/officeDocument/2006/relationships/hyperlink" Target="#Hoja1!300,9,Diapositiva 9" /><Relationship Id="rId805" Type="http://schemas.openxmlformats.org/officeDocument/2006/relationships/hyperlink" Target="#Hoja1!300,9,Diapositiva 9" /><Relationship Id="rId806" Type="http://schemas.openxmlformats.org/officeDocument/2006/relationships/hyperlink" Target="#Hoja1!300,9,Diapositiva 9" /><Relationship Id="rId807" Type="http://schemas.openxmlformats.org/officeDocument/2006/relationships/hyperlink" Target="#Hoja1!300,9,Diapositiva 9" /><Relationship Id="rId808" Type="http://schemas.openxmlformats.org/officeDocument/2006/relationships/hyperlink" Target="#Hoja1!300,9,Diapositiva 9" /><Relationship Id="rId809" Type="http://schemas.openxmlformats.org/officeDocument/2006/relationships/hyperlink" Target="#Hoja1!300,9,Diapositiva 9" /><Relationship Id="rId810" Type="http://schemas.openxmlformats.org/officeDocument/2006/relationships/hyperlink" Target="#Hoja1!300,9,Diapositiva 9" /><Relationship Id="rId811" Type="http://schemas.openxmlformats.org/officeDocument/2006/relationships/hyperlink" Target="#Hoja1!300,9,Diapositiva 9" /><Relationship Id="rId812" Type="http://schemas.openxmlformats.org/officeDocument/2006/relationships/hyperlink" Target="#Hoja1!300,9,Diapositiva 9" /><Relationship Id="rId813" Type="http://schemas.openxmlformats.org/officeDocument/2006/relationships/hyperlink" Target="#Hoja1!300,9,Diapositiva 9" /><Relationship Id="rId814" Type="http://schemas.openxmlformats.org/officeDocument/2006/relationships/hyperlink" Target="#Hoja1!300,9,Diapositiva 9" /><Relationship Id="rId815" Type="http://schemas.openxmlformats.org/officeDocument/2006/relationships/hyperlink" Target="#Hoja1!300,9,Diapositiva 9" /><Relationship Id="rId816" Type="http://schemas.openxmlformats.org/officeDocument/2006/relationships/hyperlink" Target="#Hoja1!300,9,Diapositiva 9" /><Relationship Id="rId817" Type="http://schemas.openxmlformats.org/officeDocument/2006/relationships/hyperlink" Target="#Hoja1!300,9,Diapositiva 9" /><Relationship Id="rId818" Type="http://schemas.openxmlformats.org/officeDocument/2006/relationships/hyperlink" Target="#Hoja1!300,9,Diapositiva 9" /><Relationship Id="rId819" Type="http://schemas.openxmlformats.org/officeDocument/2006/relationships/hyperlink" Target="#Hoja1!300,9,Diapositiva 9" /><Relationship Id="rId820" Type="http://schemas.openxmlformats.org/officeDocument/2006/relationships/hyperlink" Target="#Hoja1!300,9,Diapositiva 9" /><Relationship Id="rId821" Type="http://schemas.openxmlformats.org/officeDocument/2006/relationships/hyperlink" Target="#Hoja1!300,9,Diapositiva 9" /><Relationship Id="rId822" Type="http://schemas.openxmlformats.org/officeDocument/2006/relationships/hyperlink" Target="#Hoja1!300,9,Diapositiva 9" /><Relationship Id="rId823" Type="http://schemas.openxmlformats.org/officeDocument/2006/relationships/hyperlink" Target="#Hoja1!300,9,Diapositiva 9" /><Relationship Id="rId824" Type="http://schemas.openxmlformats.org/officeDocument/2006/relationships/hyperlink" Target="#Hoja1!300,9,Diapositiva 9" /><Relationship Id="rId825" Type="http://schemas.openxmlformats.org/officeDocument/2006/relationships/hyperlink" Target="#Hoja1!300,9,Diapositiva 9" /><Relationship Id="rId826" Type="http://schemas.openxmlformats.org/officeDocument/2006/relationships/hyperlink" Target="#Hoja1!300,9,Diapositiva 9" /><Relationship Id="rId827" Type="http://schemas.openxmlformats.org/officeDocument/2006/relationships/hyperlink" Target="#Hoja1!300,9,Diapositiva 9" /><Relationship Id="rId828" Type="http://schemas.openxmlformats.org/officeDocument/2006/relationships/hyperlink" Target="#Hoja1!300,9,Diapositiva 9" /><Relationship Id="rId829" Type="http://schemas.openxmlformats.org/officeDocument/2006/relationships/hyperlink" Target="#Hoja1!300,9,Diapositiva 9" /><Relationship Id="rId830" Type="http://schemas.openxmlformats.org/officeDocument/2006/relationships/hyperlink" Target="#Hoja1!300,9,Diapositiva 9" /><Relationship Id="rId831" Type="http://schemas.openxmlformats.org/officeDocument/2006/relationships/hyperlink" Target="#Hoja1!300,9,Diapositiva 9" /><Relationship Id="rId832" Type="http://schemas.openxmlformats.org/officeDocument/2006/relationships/hyperlink" Target="#Hoja1!300,9,Diapositiva 9" /><Relationship Id="rId833" Type="http://schemas.openxmlformats.org/officeDocument/2006/relationships/hyperlink" Target="#Hoja1!300,9,Diapositiva 9" /><Relationship Id="rId834" Type="http://schemas.openxmlformats.org/officeDocument/2006/relationships/hyperlink" Target="#Hoja1!300,9,Diapositiva 9" /><Relationship Id="rId835" Type="http://schemas.openxmlformats.org/officeDocument/2006/relationships/hyperlink" Target="#Hoja1!300,9,Diapositiva 9" /><Relationship Id="rId836" Type="http://schemas.openxmlformats.org/officeDocument/2006/relationships/hyperlink" Target="#Hoja1!300,9,Diapositiva 9" /><Relationship Id="rId837" Type="http://schemas.openxmlformats.org/officeDocument/2006/relationships/hyperlink" Target="#Hoja1!300,9,Diapositiva 9" /><Relationship Id="rId838" Type="http://schemas.openxmlformats.org/officeDocument/2006/relationships/hyperlink" Target="#Hoja1!300,9,Diapositiva 9" /><Relationship Id="rId839" Type="http://schemas.openxmlformats.org/officeDocument/2006/relationships/hyperlink" Target="#Hoja1!300,9,Diapositiva 9" /><Relationship Id="rId840" Type="http://schemas.openxmlformats.org/officeDocument/2006/relationships/hyperlink" Target="#Hoja1!300,9,Diapositiva 9" /><Relationship Id="rId841" Type="http://schemas.openxmlformats.org/officeDocument/2006/relationships/hyperlink" Target="#Hoja1!300,9,Diapositiva 9" /><Relationship Id="rId842" Type="http://schemas.openxmlformats.org/officeDocument/2006/relationships/hyperlink" Target="#Hoja1!300,9,Diapositiva 9" /><Relationship Id="rId843" Type="http://schemas.openxmlformats.org/officeDocument/2006/relationships/hyperlink" Target="#Hoja1!300,9,Diapositiva 9" /><Relationship Id="rId844" Type="http://schemas.openxmlformats.org/officeDocument/2006/relationships/hyperlink" Target="#Hoja1!300,9,Diapositiva 9" /><Relationship Id="rId845" Type="http://schemas.openxmlformats.org/officeDocument/2006/relationships/hyperlink" Target="#Hoja1!300,9,Diapositiva 9" /><Relationship Id="rId846" Type="http://schemas.openxmlformats.org/officeDocument/2006/relationships/hyperlink" Target="#Hoja1!300,9,Diapositiva 9" /><Relationship Id="rId847" Type="http://schemas.openxmlformats.org/officeDocument/2006/relationships/hyperlink" Target="#Hoja1!300,9,Diapositiva 9" /><Relationship Id="rId848" Type="http://schemas.openxmlformats.org/officeDocument/2006/relationships/hyperlink" Target="#Hoja1!300,9,Diapositiva 9" /><Relationship Id="rId849" Type="http://schemas.openxmlformats.org/officeDocument/2006/relationships/hyperlink" Target="#Hoja1!300,9,Diapositiva 9" /><Relationship Id="rId850" Type="http://schemas.openxmlformats.org/officeDocument/2006/relationships/hyperlink" Target="#Hoja1!300,9,Diapositiva 9" /><Relationship Id="rId851" Type="http://schemas.openxmlformats.org/officeDocument/2006/relationships/hyperlink" Target="#Hoja1!300,9,Diapositiva 9" /><Relationship Id="rId852" Type="http://schemas.openxmlformats.org/officeDocument/2006/relationships/hyperlink" Target="#Hoja1!300,9,Diapositiva 9" /><Relationship Id="rId853" Type="http://schemas.openxmlformats.org/officeDocument/2006/relationships/hyperlink" Target="#Hoja1!300,9,Diapositiva 9" /><Relationship Id="rId854" Type="http://schemas.openxmlformats.org/officeDocument/2006/relationships/hyperlink" Target="#Hoja1!300,9,Diapositiva 9" /><Relationship Id="rId855" Type="http://schemas.openxmlformats.org/officeDocument/2006/relationships/hyperlink" Target="#Hoja1!300,9,Diapositiva 9" /><Relationship Id="rId856" Type="http://schemas.openxmlformats.org/officeDocument/2006/relationships/hyperlink" Target="#Hoja1!300,9,Diapositiva 9" /><Relationship Id="rId857" Type="http://schemas.openxmlformats.org/officeDocument/2006/relationships/hyperlink" Target="#Hoja1!300,9,Diapositiva 9" /><Relationship Id="rId858" Type="http://schemas.openxmlformats.org/officeDocument/2006/relationships/hyperlink" Target="#Hoja1!300,9,Diapositiva 9" /><Relationship Id="rId859" Type="http://schemas.openxmlformats.org/officeDocument/2006/relationships/hyperlink" Target="#Hoja1!300,9,Diapositiva 9" /><Relationship Id="rId860" Type="http://schemas.openxmlformats.org/officeDocument/2006/relationships/hyperlink" Target="#Hoja1!300,9,Diapositiva 9" /><Relationship Id="rId861" Type="http://schemas.openxmlformats.org/officeDocument/2006/relationships/hyperlink" Target="#Hoja1!300,9,Diapositiva 9" /><Relationship Id="rId862" Type="http://schemas.openxmlformats.org/officeDocument/2006/relationships/hyperlink" Target="#Hoja1!300,9,Diapositiva 9" /><Relationship Id="rId863" Type="http://schemas.openxmlformats.org/officeDocument/2006/relationships/hyperlink" Target="#Hoja1!300,9,Diapositiva 9" /><Relationship Id="rId864" Type="http://schemas.openxmlformats.org/officeDocument/2006/relationships/hyperlink" Target="#Hoja1!300,9,Diapositiva 9" /><Relationship Id="rId865" Type="http://schemas.openxmlformats.org/officeDocument/2006/relationships/hyperlink" Target="#Hoja1!300,9,Diapositiva 9" /><Relationship Id="rId866" Type="http://schemas.openxmlformats.org/officeDocument/2006/relationships/hyperlink" Target="#Hoja1!300,9,Diapositiva 9" /><Relationship Id="rId867" Type="http://schemas.openxmlformats.org/officeDocument/2006/relationships/hyperlink" Target="#Hoja1!300,9,Diapositiva 9" /><Relationship Id="rId868" Type="http://schemas.openxmlformats.org/officeDocument/2006/relationships/hyperlink" Target="#Hoja1!300,9,Diapositiva 9" /><Relationship Id="rId869" Type="http://schemas.openxmlformats.org/officeDocument/2006/relationships/hyperlink" Target="#Hoja1!300,9,Diapositiva 9" /><Relationship Id="rId870" Type="http://schemas.openxmlformats.org/officeDocument/2006/relationships/hyperlink" Target="#Hoja1!300,9,Diapositiva 9" /><Relationship Id="rId871" Type="http://schemas.openxmlformats.org/officeDocument/2006/relationships/hyperlink" Target="#Hoja1!300,9,Diapositiva 9" /><Relationship Id="rId872" Type="http://schemas.openxmlformats.org/officeDocument/2006/relationships/hyperlink" Target="#Hoja1!300,9,Diapositiva 9" /><Relationship Id="rId873" Type="http://schemas.openxmlformats.org/officeDocument/2006/relationships/hyperlink" Target="#Hoja1!300,9,Diapositiva 9" /><Relationship Id="rId874" Type="http://schemas.openxmlformats.org/officeDocument/2006/relationships/hyperlink" Target="#Hoja1!300,9,Diapositiva 9" /><Relationship Id="rId875" Type="http://schemas.openxmlformats.org/officeDocument/2006/relationships/hyperlink" Target="#Hoja1!300,9,Diapositiva 9" /><Relationship Id="rId876" Type="http://schemas.openxmlformats.org/officeDocument/2006/relationships/hyperlink" Target="#Hoja1!300,9,Diapositiva 9" /><Relationship Id="rId877" Type="http://schemas.openxmlformats.org/officeDocument/2006/relationships/hyperlink" Target="#Hoja1!300,9,Diapositiva 9" /><Relationship Id="rId878" Type="http://schemas.openxmlformats.org/officeDocument/2006/relationships/hyperlink" Target="#Hoja1!300,9,Diapositiva 9" /><Relationship Id="rId879" Type="http://schemas.openxmlformats.org/officeDocument/2006/relationships/hyperlink" Target="#Hoja1!300,9,Diapositiva 9" /><Relationship Id="rId880" Type="http://schemas.openxmlformats.org/officeDocument/2006/relationships/hyperlink" Target="#Hoja1!300,9,Diapositiva 9" /><Relationship Id="rId881" Type="http://schemas.openxmlformats.org/officeDocument/2006/relationships/hyperlink" Target="#Hoja1!300,9,Diapositiva 9" /><Relationship Id="rId882" Type="http://schemas.openxmlformats.org/officeDocument/2006/relationships/hyperlink" Target="#Hoja1!300,9,Diapositiva 9" /><Relationship Id="rId883" Type="http://schemas.openxmlformats.org/officeDocument/2006/relationships/hyperlink" Target="#Hoja1!300,9,Diapositiva 9" /><Relationship Id="rId884" Type="http://schemas.openxmlformats.org/officeDocument/2006/relationships/hyperlink" Target="#Hoja1!300,9,Diapositiva 9" /><Relationship Id="rId885" Type="http://schemas.openxmlformats.org/officeDocument/2006/relationships/hyperlink" Target="#Hoja1!300,9,Diapositiva 9" /><Relationship Id="rId886" Type="http://schemas.openxmlformats.org/officeDocument/2006/relationships/hyperlink" Target="#Hoja1!300,9,Diapositiva 9" /><Relationship Id="rId887" Type="http://schemas.openxmlformats.org/officeDocument/2006/relationships/hyperlink" Target="#Hoja1!300,9,Diapositiva 9" /><Relationship Id="rId888" Type="http://schemas.openxmlformats.org/officeDocument/2006/relationships/hyperlink" Target="#Hoja1!300,9,Diapositiva 9" /><Relationship Id="rId889" Type="http://schemas.openxmlformats.org/officeDocument/2006/relationships/hyperlink" Target="#Hoja1!300,9,Diapositiva 9" /><Relationship Id="rId890" Type="http://schemas.openxmlformats.org/officeDocument/2006/relationships/hyperlink" Target="#Hoja1!300,9,Diapositiva 9" /><Relationship Id="rId891" Type="http://schemas.openxmlformats.org/officeDocument/2006/relationships/hyperlink" Target="#Hoja1!300,9,Diapositiva 9" /><Relationship Id="rId892" Type="http://schemas.openxmlformats.org/officeDocument/2006/relationships/hyperlink" Target="#Hoja1!300,9,Diapositiva 9" /><Relationship Id="rId893" Type="http://schemas.openxmlformats.org/officeDocument/2006/relationships/hyperlink" Target="#Hoja1!300,9,Diapositiva 9" /><Relationship Id="rId894" Type="http://schemas.openxmlformats.org/officeDocument/2006/relationships/hyperlink" Target="#Hoja1!300,9,Diapositiva 9" /><Relationship Id="rId895" Type="http://schemas.openxmlformats.org/officeDocument/2006/relationships/hyperlink" Target="#Hoja1!300,9,Diapositiva 9" /><Relationship Id="rId896" Type="http://schemas.openxmlformats.org/officeDocument/2006/relationships/hyperlink" Target="#Hoja1!300,9,Diapositiva 9" /><Relationship Id="rId897" Type="http://schemas.openxmlformats.org/officeDocument/2006/relationships/hyperlink" Target="#Hoja1!300,9,Diapositiva 9" /><Relationship Id="rId898" Type="http://schemas.openxmlformats.org/officeDocument/2006/relationships/hyperlink" Target="#Hoja1!300,9,Diapositiva 9" /><Relationship Id="rId899" Type="http://schemas.openxmlformats.org/officeDocument/2006/relationships/hyperlink" Target="#Hoja1!300,9,Diapositiva 9" /><Relationship Id="rId900" Type="http://schemas.openxmlformats.org/officeDocument/2006/relationships/hyperlink" Target="#Hoja1!300,9,Diapositiva 9" /><Relationship Id="rId901" Type="http://schemas.openxmlformats.org/officeDocument/2006/relationships/hyperlink" Target="#Hoja1!300,9,Diapositiva 9" /><Relationship Id="rId902" Type="http://schemas.openxmlformats.org/officeDocument/2006/relationships/hyperlink" Target="#Hoja1!300,9,Diapositiva 9" /><Relationship Id="rId903" Type="http://schemas.openxmlformats.org/officeDocument/2006/relationships/hyperlink" Target="#Hoja1!300,9,Diapositiva 9" /><Relationship Id="rId904" Type="http://schemas.openxmlformats.org/officeDocument/2006/relationships/hyperlink" Target="#Hoja1!300,9,Diapositiva 9" /><Relationship Id="rId905" Type="http://schemas.openxmlformats.org/officeDocument/2006/relationships/hyperlink" Target="#Hoja1!300,9,Diapositiva 9" /><Relationship Id="rId906" Type="http://schemas.openxmlformats.org/officeDocument/2006/relationships/hyperlink" Target="#Hoja1!300,9,Diapositiva 9" /><Relationship Id="rId907" Type="http://schemas.openxmlformats.org/officeDocument/2006/relationships/hyperlink" Target="#Hoja1!300,9,Diapositiva 9" /><Relationship Id="rId908" Type="http://schemas.openxmlformats.org/officeDocument/2006/relationships/hyperlink" Target="#Hoja1!300,9,Diapositiva 9" /><Relationship Id="rId909" Type="http://schemas.openxmlformats.org/officeDocument/2006/relationships/hyperlink" Target="#Hoja1!300,9,Diapositiva 9" /><Relationship Id="rId910" Type="http://schemas.openxmlformats.org/officeDocument/2006/relationships/hyperlink" Target="#Hoja1!300,9,Diapositiva 9" /><Relationship Id="rId911" Type="http://schemas.openxmlformats.org/officeDocument/2006/relationships/hyperlink" Target="#Hoja1!300,9,Diapositiva 9" /><Relationship Id="rId912" Type="http://schemas.openxmlformats.org/officeDocument/2006/relationships/hyperlink" Target="#Hoja1!300,9,Diapositiva 9" /><Relationship Id="rId913" Type="http://schemas.openxmlformats.org/officeDocument/2006/relationships/hyperlink" Target="#Hoja1!300,9,Diapositiva 9" /><Relationship Id="rId914" Type="http://schemas.openxmlformats.org/officeDocument/2006/relationships/hyperlink" Target="#Hoja1!300,9,Diapositiva 9" /><Relationship Id="rId915" Type="http://schemas.openxmlformats.org/officeDocument/2006/relationships/hyperlink" Target="#Hoja1!300,9,Diapositiva 9" /><Relationship Id="rId916" Type="http://schemas.openxmlformats.org/officeDocument/2006/relationships/hyperlink" Target="#Hoja1!300,9,Diapositiva 9" /><Relationship Id="rId917" Type="http://schemas.openxmlformats.org/officeDocument/2006/relationships/hyperlink" Target="#Hoja1!300,9,Diapositiva 9" /><Relationship Id="rId918" Type="http://schemas.openxmlformats.org/officeDocument/2006/relationships/hyperlink" Target="#Hoja1!300,9,Diapositiva 9" /><Relationship Id="rId919" Type="http://schemas.openxmlformats.org/officeDocument/2006/relationships/hyperlink" Target="#Hoja1!300,9,Diapositiva 9" /><Relationship Id="rId920" Type="http://schemas.openxmlformats.org/officeDocument/2006/relationships/hyperlink" Target="#Hoja1!300,9,Diapositiva 9" /><Relationship Id="rId921" Type="http://schemas.openxmlformats.org/officeDocument/2006/relationships/hyperlink" Target="#Hoja1!300,9,Diapositiva 9" /><Relationship Id="rId922" Type="http://schemas.openxmlformats.org/officeDocument/2006/relationships/hyperlink" Target="#Hoja1!300,9,Diapositiva 9" /><Relationship Id="rId923" Type="http://schemas.openxmlformats.org/officeDocument/2006/relationships/hyperlink" Target="#Hoja1!300,9,Diapositiva 9" /><Relationship Id="rId924" Type="http://schemas.openxmlformats.org/officeDocument/2006/relationships/hyperlink" Target="#Hoja1!300,9,Diapositiva 9" /><Relationship Id="rId925" Type="http://schemas.openxmlformats.org/officeDocument/2006/relationships/hyperlink" Target="#Hoja1!300,9,Diapositiva 9" /><Relationship Id="rId926" Type="http://schemas.openxmlformats.org/officeDocument/2006/relationships/hyperlink" Target="#Hoja1!300,9,Diapositiva 9" /><Relationship Id="rId927" Type="http://schemas.openxmlformats.org/officeDocument/2006/relationships/hyperlink" Target="#Hoja1!300,9,Diapositiva 9" /><Relationship Id="rId928" Type="http://schemas.openxmlformats.org/officeDocument/2006/relationships/hyperlink" Target="#Hoja1!300,9,Diapositiva 9" /><Relationship Id="rId929" Type="http://schemas.openxmlformats.org/officeDocument/2006/relationships/hyperlink" Target="#Hoja1!300,9,Diapositiva 9" /><Relationship Id="rId930" Type="http://schemas.openxmlformats.org/officeDocument/2006/relationships/hyperlink" Target="#Hoja1!300,9,Diapositiva 9" /><Relationship Id="rId931" Type="http://schemas.openxmlformats.org/officeDocument/2006/relationships/hyperlink" Target="#Hoja1!300,9,Diapositiva 9" /><Relationship Id="rId932" Type="http://schemas.openxmlformats.org/officeDocument/2006/relationships/hyperlink" Target="#Hoja1!300,9,Diapositiva 9" /><Relationship Id="rId933" Type="http://schemas.openxmlformats.org/officeDocument/2006/relationships/hyperlink" Target="#Hoja1!300,9,Diapositiva 9" /><Relationship Id="rId934" Type="http://schemas.openxmlformats.org/officeDocument/2006/relationships/hyperlink" Target="#Hoja1!300,9,Diapositiva 9" /><Relationship Id="rId935" Type="http://schemas.openxmlformats.org/officeDocument/2006/relationships/hyperlink" Target="#Hoja1!300,9,Diapositiva 9" /><Relationship Id="rId936" Type="http://schemas.openxmlformats.org/officeDocument/2006/relationships/hyperlink" Target="#Hoja1!300,9,Diapositiva 9" /><Relationship Id="rId937" Type="http://schemas.openxmlformats.org/officeDocument/2006/relationships/hyperlink" Target="#Hoja1!300,9,Diapositiva 9" /><Relationship Id="rId938" Type="http://schemas.openxmlformats.org/officeDocument/2006/relationships/hyperlink" Target="#Hoja1!300,9,Diapositiva 9" /><Relationship Id="rId939" Type="http://schemas.openxmlformats.org/officeDocument/2006/relationships/hyperlink" Target="#Hoja1!300,9,Diapositiva 9" /><Relationship Id="rId940" Type="http://schemas.openxmlformats.org/officeDocument/2006/relationships/hyperlink" Target="#Hoja1!300,9,Diapositiva 9" /><Relationship Id="rId941" Type="http://schemas.openxmlformats.org/officeDocument/2006/relationships/hyperlink" Target="#Hoja1!300,9,Diapositiva 9" /><Relationship Id="rId942" Type="http://schemas.openxmlformats.org/officeDocument/2006/relationships/hyperlink" Target="#Hoja1!300,9,Diapositiva 9" /><Relationship Id="rId943" Type="http://schemas.openxmlformats.org/officeDocument/2006/relationships/hyperlink" Target="#Hoja1!300,9,Diapositiva 9" /><Relationship Id="rId944" Type="http://schemas.openxmlformats.org/officeDocument/2006/relationships/hyperlink" Target="#Hoja1!300,9,Diapositiva 9" /><Relationship Id="rId945" Type="http://schemas.openxmlformats.org/officeDocument/2006/relationships/hyperlink" Target="#Hoja1!300,9,Diapositiva 9" /><Relationship Id="rId946" Type="http://schemas.openxmlformats.org/officeDocument/2006/relationships/hyperlink" Target="#Hoja1!300,9,Diapositiva 9" /><Relationship Id="rId947" Type="http://schemas.openxmlformats.org/officeDocument/2006/relationships/hyperlink" Target="#Hoja1!300,9,Diapositiva 9" /><Relationship Id="rId948" Type="http://schemas.openxmlformats.org/officeDocument/2006/relationships/hyperlink" Target="#Hoja1!300,9,Diapositiva 9" /><Relationship Id="rId949" Type="http://schemas.openxmlformats.org/officeDocument/2006/relationships/hyperlink" Target="#Hoja1!300,9,Diapositiva 9" /><Relationship Id="rId950" Type="http://schemas.openxmlformats.org/officeDocument/2006/relationships/hyperlink" Target="#Hoja1!300,9,Diapositiva 9" /><Relationship Id="rId951" Type="http://schemas.openxmlformats.org/officeDocument/2006/relationships/hyperlink" Target="#Hoja1!300,9,Diapositiva 9" /><Relationship Id="rId952" Type="http://schemas.openxmlformats.org/officeDocument/2006/relationships/hyperlink" Target="#Hoja1!300,9,Diapositiva 9" /><Relationship Id="rId953" Type="http://schemas.openxmlformats.org/officeDocument/2006/relationships/hyperlink" Target="#Hoja1!300,9,Diapositiva 9" /><Relationship Id="rId954" Type="http://schemas.openxmlformats.org/officeDocument/2006/relationships/hyperlink" Target="#Hoja1!300,9,Diapositiva 9" /><Relationship Id="rId955" Type="http://schemas.openxmlformats.org/officeDocument/2006/relationships/hyperlink" Target="#Hoja1!300,9,Diapositiva 9" /><Relationship Id="rId956" Type="http://schemas.openxmlformats.org/officeDocument/2006/relationships/hyperlink" Target="#Hoja1!300,9,Diapositiva 9" /><Relationship Id="rId957" Type="http://schemas.openxmlformats.org/officeDocument/2006/relationships/hyperlink" Target="#Hoja1!300,9,Diapositiva 9" /><Relationship Id="rId958" Type="http://schemas.openxmlformats.org/officeDocument/2006/relationships/hyperlink" Target="#Hoja1!300,9,Diapositiva 9" /><Relationship Id="rId959" Type="http://schemas.openxmlformats.org/officeDocument/2006/relationships/hyperlink" Target="#Hoja1!300,9,Diapositiva 9" /><Relationship Id="rId960" Type="http://schemas.openxmlformats.org/officeDocument/2006/relationships/hyperlink" Target="#Hoja1!300,9,Diapositiva 9" /><Relationship Id="rId961" Type="http://schemas.openxmlformats.org/officeDocument/2006/relationships/hyperlink" Target="#Hoja1!300,9,Diapositiva 9" /><Relationship Id="rId962" Type="http://schemas.openxmlformats.org/officeDocument/2006/relationships/hyperlink" Target="#Hoja1!300,9,Diapositiva 9" /><Relationship Id="rId963" Type="http://schemas.openxmlformats.org/officeDocument/2006/relationships/hyperlink" Target="#Hoja1!300,9,Diapositiva 9" /><Relationship Id="rId964" Type="http://schemas.openxmlformats.org/officeDocument/2006/relationships/hyperlink" Target="#Hoja1!300,9,Diapositiva 9" /><Relationship Id="rId965" Type="http://schemas.openxmlformats.org/officeDocument/2006/relationships/hyperlink" Target="#Hoja1!300,9,Diapositiva 9" /><Relationship Id="rId966" Type="http://schemas.openxmlformats.org/officeDocument/2006/relationships/hyperlink" Target="#Hoja1!300,9,Diapositiva 9" /><Relationship Id="rId967" Type="http://schemas.openxmlformats.org/officeDocument/2006/relationships/hyperlink" Target="#Hoja1!300,9,Diapositiva 9" /><Relationship Id="rId968" Type="http://schemas.openxmlformats.org/officeDocument/2006/relationships/hyperlink" Target="#Hoja1!300,9,Diapositiva 9" /><Relationship Id="rId969" Type="http://schemas.openxmlformats.org/officeDocument/2006/relationships/hyperlink" Target="#Hoja1!300,9,Diapositiva 9" /><Relationship Id="rId970" Type="http://schemas.openxmlformats.org/officeDocument/2006/relationships/hyperlink" Target="#Hoja1!300,9,Diapositiva 9" /><Relationship Id="rId971" Type="http://schemas.openxmlformats.org/officeDocument/2006/relationships/hyperlink" Target="#Hoja1!300,9,Diapositiva 9" /><Relationship Id="rId972" Type="http://schemas.openxmlformats.org/officeDocument/2006/relationships/hyperlink" Target="#Hoja1!300,9,Diapositiva 9" /><Relationship Id="rId973" Type="http://schemas.openxmlformats.org/officeDocument/2006/relationships/hyperlink" Target="#Hoja1!300,9,Diapositiva 9" /><Relationship Id="rId974" Type="http://schemas.openxmlformats.org/officeDocument/2006/relationships/hyperlink" Target="#Hoja1!300,9,Diapositiva 9" /><Relationship Id="rId975" Type="http://schemas.openxmlformats.org/officeDocument/2006/relationships/hyperlink" Target="#Hoja1!300,9,Diapositiva 9" /><Relationship Id="rId976" Type="http://schemas.openxmlformats.org/officeDocument/2006/relationships/hyperlink" Target="#Hoja1!300,9,Diapositiva 9" /><Relationship Id="rId977" Type="http://schemas.openxmlformats.org/officeDocument/2006/relationships/hyperlink" Target="#Hoja1!300,9,Diapositiva 9" /><Relationship Id="rId978" Type="http://schemas.openxmlformats.org/officeDocument/2006/relationships/hyperlink" Target="#Hoja1!300,9,Diapositiva 9" /><Relationship Id="rId979" Type="http://schemas.openxmlformats.org/officeDocument/2006/relationships/hyperlink" Target="#Hoja1!300,9,Diapositiva 9" /><Relationship Id="rId980" Type="http://schemas.openxmlformats.org/officeDocument/2006/relationships/hyperlink" Target="#Hoja1!300,9,Diapositiva 9" /><Relationship Id="rId981" Type="http://schemas.openxmlformats.org/officeDocument/2006/relationships/hyperlink" Target="#Hoja1!300,9,Diapositiva 9" /><Relationship Id="rId982" Type="http://schemas.openxmlformats.org/officeDocument/2006/relationships/hyperlink" Target="#Hoja1!300,9,Diapositiva 9" /><Relationship Id="rId983" Type="http://schemas.openxmlformats.org/officeDocument/2006/relationships/hyperlink" Target="#Hoja1!300,9,Diapositiva 9" /><Relationship Id="rId984" Type="http://schemas.openxmlformats.org/officeDocument/2006/relationships/hyperlink" Target="#Hoja1!300,9,Diapositiva 9" /><Relationship Id="rId985" Type="http://schemas.openxmlformats.org/officeDocument/2006/relationships/hyperlink" Target="#Hoja1!300,9,Diapositiva 9" /><Relationship Id="rId986" Type="http://schemas.openxmlformats.org/officeDocument/2006/relationships/hyperlink" Target="#Hoja1!300,9,Diapositiva 9" /><Relationship Id="rId987" Type="http://schemas.openxmlformats.org/officeDocument/2006/relationships/hyperlink" Target="#Hoja1!300,9,Diapositiva 9" /><Relationship Id="rId988" Type="http://schemas.openxmlformats.org/officeDocument/2006/relationships/hyperlink" Target="#Hoja1!300,9,Diapositiva 9" /><Relationship Id="rId989" Type="http://schemas.openxmlformats.org/officeDocument/2006/relationships/hyperlink" Target="#Hoja1!300,9,Diapositiva 9" /><Relationship Id="rId990" Type="http://schemas.openxmlformats.org/officeDocument/2006/relationships/hyperlink" Target="#Hoja1!300,9,Diapositiva 9" /><Relationship Id="rId991" Type="http://schemas.openxmlformats.org/officeDocument/2006/relationships/hyperlink" Target="#Hoja1!300,9,Diapositiva 9" /><Relationship Id="rId992" Type="http://schemas.openxmlformats.org/officeDocument/2006/relationships/hyperlink" Target="#Hoja1!300,9,Diapositiva 9" /><Relationship Id="rId993" Type="http://schemas.openxmlformats.org/officeDocument/2006/relationships/hyperlink" Target="#Hoja1!300,9,Diapositiva 9" /><Relationship Id="rId994" Type="http://schemas.openxmlformats.org/officeDocument/2006/relationships/hyperlink" Target="#Hoja1!300,9,Diapositiva 9" /><Relationship Id="rId995" Type="http://schemas.openxmlformats.org/officeDocument/2006/relationships/hyperlink" Target="#Hoja1!300,9,Diapositiva 9" /><Relationship Id="rId996" Type="http://schemas.openxmlformats.org/officeDocument/2006/relationships/hyperlink" Target="#Hoja1!300,9,Diapositiva 9" /><Relationship Id="rId997" Type="http://schemas.openxmlformats.org/officeDocument/2006/relationships/hyperlink" Target="#Hoja1!300,9,Diapositiva 9" /><Relationship Id="rId998" Type="http://schemas.openxmlformats.org/officeDocument/2006/relationships/hyperlink" Target="300,9,Diapositiva%209" TargetMode="External" /><Relationship Id="rId999" Type="http://schemas.openxmlformats.org/officeDocument/2006/relationships/hyperlink" Target="300,9,Diapositiva%209" TargetMode="External" /><Relationship Id="rId1000" Type="http://schemas.openxmlformats.org/officeDocument/2006/relationships/hyperlink" Target="300,9,Diapositiva%209" TargetMode="External" /><Relationship Id="rId1001" Type="http://schemas.openxmlformats.org/officeDocument/2006/relationships/hyperlink" Target="300,9,Diapositiva%209" TargetMode="External" /><Relationship Id="rId1002" Type="http://schemas.openxmlformats.org/officeDocument/2006/relationships/hyperlink" Target="300,9,Diapositiva%209" TargetMode="External" /><Relationship Id="rId1003" Type="http://schemas.openxmlformats.org/officeDocument/2006/relationships/hyperlink" Target="300,9,Diapositiva%209" TargetMode="External" /><Relationship Id="rId1004" Type="http://schemas.openxmlformats.org/officeDocument/2006/relationships/hyperlink" Target="300,9,Diapositiva%209" TargetMode="External" /><Relationship Id="rId1005" Type="http://schemas.openxmlformats.org/officeDocument/2006/relationships/hyperlink" Target="300,9,Diapositiva%209" TargetMode="External" /><Relationship Id="rId1006" Type="http://schemas.openxmlformats.org/officeDocument/2006/relationships/hyperlink" Target="300,9,Diapositiva%209" TargetMode="External" /><Relationship Id="rId1007" Type="http://schemas.openxmlformats.org/officeDocument/2006/relationships/hyperlink" Target="300,9,Diapositiva%20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0</xdr:rowOff>
    </xdr:from>
    <xdr:ext cx="0" cy="152400"/>
    <xdr:sp>
      <xdr:nvSpPr>
        <xdr:cNvPr id="1" name="AutoShape 1"/>
        <xdr:cNvSpPr>
          <a:spLocks/>
        </xdr:cNvSpPr>
      </xdr:nvSpPr>
      <xdr:spPr>
        <a:xfrm>
          <a:off x="3533775" y="2162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257175</xdr:colOff>
      <xdr:row>12</xdr:row>
      <xdr:rowOff>0</xdr:rowOff>
    </xdr:from>
    <xdr:to>
      <xdr:col>3</xdr:col>
      <xdr:colOff>314325</xdr:colOff>
      <xdr:row>12</xdr:row>
      <xdr:rowOff>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16217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33775" y="2324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4</xdr:col>
      <xdr:colOff>200025</xdr:colOff>
      <xdr:row>29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1967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4</xdr:col>
      <xdr:colOff>200025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01967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4</xdr:col>
      <xdr:colOff>200025</xdr:colOff>
      <xdr:row>29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1967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4</xdr:col>
      <xdr:colOff>200025</xdr:colOff>
      <xdr:row>29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01967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4</xdr:col>
      <xdr:colOff>200025</xdr:colOff>
      <xdr:row>29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01967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4</xdr:col>
      <xdr:colOff>200025</xdr:colOff>
      <xdr:row>29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01967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4</xdr:col>
      <xdr:colOff>200025</xdr:colOff>
      <xdr:row>29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01967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35</xdr:row>
      <xdr:rowOff>0</xdr:rowOff>
    </xdr:from>
    <xdr:to>
      <xdr:col>8</xdr:col>
      <xdr:colOff>266700</xdr:colOff>
      <xdr:row>35</xdr:row>
      <xdr:rowOff>0</xdr:rowOff>
    </xdr:to>
    <xdr:pic>
      <xdr:nvPicPr>
        <xdr:cNvPr id="11" name="Picture 1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38925"/>
          <a:ext cx="654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35</xdr:row>
      <xdr:rowOff>0</xdr:rowOff>
    </xdr:from>
    <xdr:to>
      <xdr:col>8</xdr:col>
      <xdr:colOff>266700</xdr:colOff>
      <xdr:row>35</xdr:row>
      <xdr:rowOff>0</xdr:rowOff>
    </xdr:to>
    <xdr:pic>
      <xdr:nvPicPr>
        <xdr:cNvPr id="12" name="Picture 1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38925"/>
          <a:ext cx="654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35</xdr:row>
      <xdr:rowOff>0</xdr:rowOff>
    </xdr:from>
    <xdr:to>
      <xdr:col>8</xdr:col>
      <xdr:colOff>266700</xdr:colOff>
      <xdr:row>35</xdr:row>
      <xdr:rowOff>0</xdr:rowOff>
    </xdr:to>
    <xdr:pic>
      <xdr:nvPicPr>
        <xdr:cNvPr id="13" name="Picture 1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38925"/>
          <a:ext cx="654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36</xdr:row>
      <xdr:rowOff>0</xdr:rowOff>
    </xdr:from>
    <xdr:to>
      <xdr:col>14</xdr:col>
      <xdr:colOff>114300</xdr:colOff>
      <xdr:row>36</xdr:row>
      <xdr:rowOff>0</xdr:rowOff>
    </xdr:to>
    <xdr:pic>
      <xdr:nvPicPr>
        <xdr:cNvPr id="14" name="Picture 14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8008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35</xdr:row>
      <xdr:rowOff>0</xdr:rowOff>
    </xdr:from>
    <xdr:to>
      <xdr:col>8</xdr:col>
      <xdr:colOff>266700</xdr:colOff>
      <xdr:row>35</xdr:row>
      <xdr:rowOff>0</xdr:rowOff>
    </xdr:to>
    <xdr:pic>
      <xdr:nvPicPr>
        <xdr:cNvPr id="15" name="Picture 1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38925"/>
          <a:ext cx="654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36</xdr:row>
      <xdr:rowOff>47625</xdr:rowOff>
    </xdr:from>
    <xdr:to>
      <xdr:col>13</xdr:col>
      <xdr:colOff>66675</xdr:colOff>
      <xdr:row>36</xdr:row>
      <xdr:rowOff>47625</xdr:rowOff>
    </xdr:to>
    <xdr:sp>
      <xdr:nvSpPr>
        <xdr:cNvPr id="16" name="AutoShape 16"/>
        <xdr:cNvSpPr>
          <a:spLocks/>
        </xdr:cNvSpPr>
      </xdr:nvSpPr>
      <xdr:spPr>
        <a:xfrm>
          <a:off x="8743950" y="6848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17" name="Picture 1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161925</xdr:rowOff>
    </xdr:from>
    <xdr:to>
      <xdr:col>5</xdr:col>
      <xdr:colOff>0</xdr:colOff>
      <xdr:row>44</xdr:row>
      <xdr:rowOff>161925</xdr:rowOff>
    </xdr:to>
    <xdr:pic>
      <xdr:nvPicPr>
        <xdr:cNvPr id="18" name="Picture 1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24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19" name="Picture 1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20" name="Picture 2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22" name="Picture 22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44</xdr:row>
      <xdr:rowOff>161925</xdr:rowOff>
    </xdr:from>
    <xdr:to>
      <xdr:col>4</xdr:col>
      <xdr:colOff>142875</xdr:colOff>
      <xdr:row>44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4962525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24" name="AutoShape 24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25" name="Picture 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26" name="Picture 26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27" name="Picture 27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29" name="AutoShape 29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30" name="AutoShape 30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31" name="AutoShape 31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32" name="AutoShape 32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3" name="AutoShape 33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4" name="AutoShape 34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35" name="AutoShape 35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36" name="AutoShape 36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37" name="AutoShape 37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38" name="AutoShape 38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39" name="AutoShape 39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40" name="AutoShape 40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41" name="AutoShape 41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42" name="AutoShape 42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43" name="AutoShape 43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44" name="Picture 44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161925</xdr:rowOff>
    </xdr:from>
    <xdr:to>
      <xdr:col>5</xdr:col>
      <xdr:colOff>0</xdr:colOff>
      <xdr:row>44</xdr:row>
      <xdr:rowOff>161925</xdr:rowOff>
    </xdr:to>
    <xdr:pic>
      <xdr:nvPicPr>
        <xdr:cNvPr id="45" name="Picture 4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24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46" name="Picture 46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47" name="Picture 47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49" name="Picture 49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44</xdr:row>
      <xdr:rowOff>161925</xdr:rowOff>
    </xdr:from>
    <xdr:to>
      <xdr:col>4</xdr:col>
      <xdr:colOff>142875</xdr:colOff>
      <xdr:row>44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4962525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51" name="AutoShape 51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52" name="Picture 52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53" name="Picture 53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54" name="Picture 54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56" name="AutoShape 56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57" name="AutoShape 57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58" name="AutoShape 58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59" name="AutoShape 59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60" name="AutoShape 60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61" name="AutoShape 61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62" name="AutoShape 62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63" name="AutoShape 63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64" name="AutoShape 64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65" name="AutoShape 65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66" name="AutoShape 66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7" name="AutoShape 67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68" name="AutoShape 68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69" name="AutoShape 69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70" name="AutoShape 70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71" name="Picture 71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161925</xdr:rowOff>
    </xdr:from>
    <xdr:to>
      <xdr:col>5</xdr:col>
      <xdr:colOff>0</xdr:colOff>
      <xdr:row>44</xdr:row>
      <xdr:rowOff>161925</xdr:rowOff>
    </xdr:to>
    <xdr:pic>
      <xdr:nvPicPr>
        <xdr:cNvPr id="72" name="Picture 72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24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73" name="Picture 73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74" name="Picture 74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75" name="AutoShape 75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76" name="Picture 76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44</xdr:row>
      <xdr:rowOff>161925</xdr:rowOff>
    </xdr:from>
    <xdr:to>
      <xdr:col>4</xdr:col>
      <xdr:colOff>142875</xdr:colOff>
      <xdr:row>44</xdr:row>
      <xdr:rowOff>161925</xdr:rowOff>
    </xdr:to>
    <xdr:sp>
      <xdr:nvSpPr>
        <xdr:cNvPr id="77" name="AutoShape 77"/>
        <xdr:cNvSpPr>
          <a:spLocks/>
        </xdr:cNvSpPr>
      </xdr:nvSpPr>
      <xdr:spPr>
        <a:xfrm>
          <a:off x="4962525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78" name="AutoShape 78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79" name="Picture 79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80" name="Picture 80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81" name="Picture 81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82" name="AutoShape 82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83" name="AutoShape 83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84" name="AutoShape 84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85" name="AutoShape 85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86" name="AutoShape 86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87" name="AutoShape 87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88" name="AutoShape 88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89" name="AutoShape 89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90" name="AutoShape 90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91" name="AutoShape 91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92" name="AutoShape 92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93" name="AutoShape 93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94" name="AutoShape 94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95" name="AutoShape 95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96" name="AutoShape 96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97" name="AutoShape 97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98" name="Picture 98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161925</xdr:rowOff>
    </xdr:from>
    <xdr:to>
      <xdr:col>5</xdr:col>
      <xdr:colOff>0</xdr:colOff>
      <xdr:row>44</xdr:row>
      <xdr:rowOff>161925</xdr:rowOff>
    </xdr:to>
    <xdr:pic>
      <xdr:nvPicPr>
        <xdr:cNvPr id="99" name="Picture 99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24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100" name="Picture 100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101" name="Picture 101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102" name="AutoShape 102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103" name="Picture 103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44</xdr:row>
      <xdr:rowOff>161925</xdr:rowOff>
    </xdr:from>
    <xdr:to>
      <xdr:col>4</xdr:col>
      <xdr:colOff>142875</xdr:colOff>
      <xdr:row>44</xdr:row>
      <xdr:rowOff>161925</xdr:rowOff>
    </xdr:to>
    <xdr:sp>
      <xdr:nvSpPr>
        <xdr:cNvPr id="104" name="AutoShape 104"/>
        <xdr:cNvSpPr>
          <a:spLocks/>
        </xdr:cNvSpPr>
      </xdr:nvSpPr>
      <xdr:spPr>
        <a:xfrm>
          <a:off x="4962525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105" name="AutoShape 105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106" name="Picture 106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107" name="Picture 107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108" name="Picture 108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109" name="AutoShape 109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110" name="AutoShape 110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111" name="AutoShape 111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112" name="AutoShape 112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113" name="AutoShape 113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114" name="AutoShape 114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115" name="AutoShape 115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116" name="AutoShape 116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117" name="AutoShape 117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118" name="AutoShape 118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119" name="AutoShape 119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120" name="AutoShape 120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121" name="AutoShape 121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122" name="AutoShape 122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123" name="AutoShape 123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124" name="AutoShape 124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25" name="Picture 125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161925</xdr:rowOff>
    </xdr:from>
    <xdr:to>
      <xdr:col>5</xdr:col>
      <xdr:colOff>123825</xdr:colOff>
      <xdr:row>44</xdr:row>
      <xdr:rowOff>161925</xdr:rowOff>
    </xdr:to>
    <xdr:pic>
      <xdr:nvPicPr>
        <xdr:cNvPr id="126" name="Picture 126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27" name="Picture 127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28" name="Picture 128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29" name="Picture 129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30" name="Picture 130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31" name="Picture 131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32" name="Picture 132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33" name="Picture 13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161925</xdr:rowOff>
    </xdr:from>
    <xdr:to>
      <xdr:col>5</xdr:col>
      <xdr:colOff>123825</xdr:colOff>
      <xdr:row>44</xdr:row>
      <xdr:rowOff>161925</xdr:rowOff>
    </xdr:to>
    <xdr:pic>
      <xdr:nvPicPr>
        <xdr:cNvPr id="134" name="Picture 134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35" name="Picture 135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36" name="Picture 136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37" name="Picture 137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38" name="Picture 138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39" name="Picture 139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40" name="Picture 140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41" name="Picture 141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161925</xdr:rowOff>
    </xdr:from>
    <xdr:to>
      <xdr:col>5</xdr:col>
      <xdr:colOff>123825</xdr:colOff>
      <xdr:row>44</xdr:row>
      <xdr:rowOff>161925</xdr:rowOff>
    </xdr:to>
    <xdr:pic>
      <xdr:nvPicPr>
        <xdr:cNvPr id="142" name="Picture 142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43" name="Picture 143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44" name="Picture 144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45" name="Picture 145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46" name="Picture 146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47" name="Picture 147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48" name="Picture 148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49" name="Picture 149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161925</xdr:rowOff>
    </xdr:from>
    <xdr:to>
      <xdr:col>5</xdr:col>
      <xdr:colOff>123825</xdr:colOff>
      <xdr:row>44</xdr:row>
      <xdr:rowOff>161925</xdr:rowOff>
    </xdr:to>
    <xdr:pic>
      <xdr:nvPicPr>
        <xdr:cNvPr id="150" name="Picture 150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51" name="Picture 151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52" name="Picture 152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53" name="Picture 153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54" name="Picture 154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55" name="Picture 155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44</xdr:row>
      <xdr:rowOff>161925</xdr:rowOff>
    </xdr:from>
    <xdr:to>
      <xdr:col>6</xdr:col>
      <xdr:colOff>266700</xdr:colOff>
      <xdr:row>44</xdr:row>
      <xdr:rowOff>161925</xdr:rowOff>
    </xdr:to>
    <xdr:pic>
      <xdr:nvPicPr>
        <xdr:cNvPr id="156" name="Picture 156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57" name="Picture 157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8</xdr:col>
      <xdr:colOff>123825</xdr:colOff>
      <xdr:row>45</xdr:row>
      <xdr:rowOff>0</xdr:rowOff>
    </xdr:to>
    <xdr:pic>
      <xdr:nvPicPr>
        <xdr:cNvPr id="158" name="Picture 158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59" name="Picture 159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60" name="Picture 160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61" name="Picture 161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62" name="Picture 162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63" name="Picture 163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64" name="Picture 164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65" name="Picture 165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8</xdr:col>
      <xdr:colOff>123825</xdr:colOff>
      <xdr:row>45</xdr:row>
      <xdr:rowOff>0</xdr:rowOff>
    </xdr:to>
    <xdr:pic>
      <xdr:nvPicPr>
        <xdr:cNvPr id="166" name="Picture 166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67" name="Picture 167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68" name="Picture 168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69" name="Picture 169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70" name="Picture 170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71" name="Picture 171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72" name="Picture 172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73" name="Picture 173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8</xdr:col>
      <xdr:colOff>123825</xdr:colOff>
      <xdr:row>45</xdr:row>
      <xdr:rowOff>0</xdr:rowOff>
    </xdr:to>
    <xdr:pic>
      <xdr:nvPicPr>
        <xdr:cNvPr id="174" name="Picture 174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75" name="Picture 175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76" name="Picture 176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77" name="Picture 177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78" name="Picture 178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79" name="Picture 179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80" name="Picture 180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81" name="Picture 181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8</xdr:col>
      <xdr:colOff>123825</xdr:colOff>
      <xdr:row>45</xdr:row>
      <xdr:rowOff>0</xdr:rowOff>
    </xdr:to>
    <xdr:pic>
      <xdr:nvPicPr>
        <xdr:cNvPr id="182" name="Picture 182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83" name="Picture 183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84" name="Picture 184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85" name="Picture 185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86" name="Picture 186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87" name="Picture 187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45</xdr:row>
      <xdr:rowOff>0</xdr:rowOff>
    </xdr:from>
    <xdr:to>
      <xdr:col>9</xdr:col>
      <xdr:colOff>266700</xdr:colOff>
      <xdr:row>45</xdr:row>
      <xdr:rowOff>0</xdr:rowOff>
    </xdr:to>
    <xdr:pic>
      <xdr:nvPicPr>
        <xdr:cNvPr id="188" name="Picture 188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189" name="Picture 189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123825</xdr:colOff>
      <xdr:row>45</xdr:row>
      <xdr:rowOff>0</xdr:rowOff>
    </xdr:to>
    <xdr:pic>
      <xdr:nvPicPr>
        <xdr:cNvPr id="190" name="Picture 190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191" name="Picture 191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192" name="Picture 192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193" name="Picture 193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194" name="Picture 194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195" name="Picture 195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196" name="Picture 196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197" name="Picture 197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123825</xdr:colOff>
      <xdr:row>45</xdr:row>
      <xdr:rowOff>0</xdr:rowOff>
    </xdr:to>
    <xdr:pic>
      <xdr:nvPicPr>
        <xdr:cNvPr id="198" name="Picture 198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199" name="Picture 199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00" name="Picture 200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01" name="Picture 201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02" name="Picture 202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03" name="Picture 203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04" name="Picture 204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05" name="Picture 205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123825</xdr:colOff>
      <xdr:row>45</xdr:row>
      <xdr:rowOff>0</xdr:rowOff>
    </xdr:to>
    <xdr:pic>
      <xdr:nvPicPr>
        <xdr:cNvPr id="206" name="Picture 206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07" name="Picture 207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08" name="Picture 208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09" name="Picture 209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10" name="Picture 210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11" name="Picture 211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12" name="Picture 212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13" name="Picture 213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123825</xdr:colOff>
      <xdr:row>45</xdr:row>
      <xdr:rowOff>0</xdr:rowOff>
    </xdr:to>
    <xdr:pic>
      <xdr:nvPicPr>
        <xdr:cNvPr id="214" name="Picture 214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15" name="Picture 215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16" name="Picture 216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17" name="Picture 217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18" name="Picture 218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19" name="Picture 219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220" name="Picture 220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21" name="Picture 221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222" name="Picture 222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23" name="Picture 223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24" name="Picture 224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25" name="Picture 225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26" name="Picture 226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27" name="Picture 227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28" name="Picture 228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29" name="Picture 229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230" name="Picture 230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31" name="Picture 231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32" name="Picture 232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33" name="Picture 233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34" name="Picture 234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35" name="Picture 235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36" name="Picture 236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37" name="Picture 237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238" name="Picture 238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39" name="Picture 239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40" name="Picture 240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41" name="Picture 241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42" name="Picture 242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43" name="Picture 243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44" name="Picture 244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45" name="Picture 245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246" name="Picture 246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47" name="Picture 247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48" name="Picture 248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49" name="Picture 249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50" name="Picture 250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51" name="Picture 251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252" name="Picture 252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53" name="Picture 253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254" name="Picture 254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55" name="Picture 255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56" name="Picture 256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57" name="Picture 257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58" name="Picture 258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59" name="Picture 259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60" name="Picture 260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61" name="Picture 261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262" name="Picture 262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63" name="Picture 263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64" name="Picture 264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65" name="Picture 265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66" name="Picture 266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67" name="Picture 267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68" name="Picture 268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69" name="Picture 269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270" name="Picture 270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71" name="Picture 271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72" name="Picture 272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73" name="Picture 273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74" name="Picture 274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75" name="Picture 275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76" name="Picture 276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77" name="Picture 277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278" name="Picture 278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79" name="Picture 279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80" name="Picture 280">
          <a:hlinkClick r:id="rId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81" name="Picture 281">
          <a:hlinkClick r:id="rId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82" name="Picture 282">
          <a:hlinkClick r:id="rId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83" name="Picture 283">
          <a:hlinkClick r:id="rId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284" name="Picture 284">
          <a:hlinkClick r:id="rId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85" name="Picture 285">
          <a:hlinkClick r:id="rId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45</xdr:row>
      <xdr:rowOff>0</xdr:rowOff>
    </xdr:from>
    <xdr:to>
      <xdr:col>20</xdr:col>
      <xdr:colOff>161925</xdr:colOff>
      <xdr:row>45</xdr:row>
      <xdr:rowOff>0</xdr:rowOff>
    </xdr:to>
    <xdr:pic>
      <xdr:nvPicPr>
        <xdr:cNvPr id="286" name="Picture 286">
          <a:hlinkClick r:id="rId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87" name="Picture 287">
          <a:hlinkClick r:id="rId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88" name="Picture 288">
          <a:hlinkClick r:id="rId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89" name="Picture 289">
          <a:hlinkClick r:id="rId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90" name="Picture 290">
          <a:hlinkClick r:id="rId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91" name="Picture 291">
          <a:hlinkClick r:id="rId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92" name="Picture 292">
          <a:hlinkClick r:id="rId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93" name="Picture 293">
          <a:hlinkClick r:id="rId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45</xdr:row>
      <xdr:rowOff>0</xdr:rowOff>
    </xdr:from>
    <xdr:to>
      <xdr:col>20</xdr:col>
      <xdr:colOff>161925</xdr:colOff>
      <xdr:row>45</xdr:row>
      <xdr:rowOff>0</xdr:rowOff>
    </xdr:to>
    <xdr:pic>
      <xdr:nvPicPr>
        <xdr:cNvPr id="294" name="Picture 294">
          <a:hlinkClick r:id="rId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95" name="Picture 295">
          <a:hlinkClick r:id="rId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96" name="Picture 296">
          <a:hlinkClick r:id="rId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97" name="Picture 297">
          <a:hlinkClick r:id="rId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98" name="Picture 298">
          <a:hlinkClick r:id="rId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299" name="Picture 299">
          <a:hlinkClick r:id="rId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00" name="Picture 300">
          <a:hlinkClick r:id="rId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01" name="Picture 301">
          <a:hlinkClick r:id="rId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45</xdr:row>
      <xdr:rowOff>0</xdr:rowOff>
    </xdr:from>
    <xdr:to>
      <xdr:col>20</xdr:col>
      <xdr:colOff>161925</xdr:colOff>
      <xdr:row>45</xdr:row>
      <xdr:rowOff>0</xdr:rowOff>
    </xdr:to>
    <xdr:pic>
      <xdr:nvPicPr>
        <xdr:cNvPr id="302" name="Picture 302">
          <a:hlinkClick r:id="rId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03" name="Picture 303">
          <a:hlinkClick r:id="rId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04" name="Picture 304">
          <a:hlinkClick r:id="rId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05" name="Picture 305">
          <a:hlinkClick r:id="rId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06" name="Picture 306">
          <a:hlinkClick r:id="rId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07" name="Picture 307">
          <a:hlinkClick r:id="rId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08" name="Picture 308">
          <a:hlinkClick r:id="rId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09" name="Picture 309">
          <a:hlinkClick r:id="rId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45</xdr:row>
      <xdr:rowOff>0</xdr:rowOff>
    </xdr:from>
    <xdr:to>
      <xdr:col>20</xdr:col>
      <xdr:colOff>161925</xdr:colOff>
      <xdr:row>45</xdr:row>
      <xdr:rowOff>0</xdr:rowOff>
    </xdr:to>
    <xdr:pic>
      <xdr:nvPicPr>
        <xdr:cNvPr id="310" name="Picture 310">
          <a:hlinkClick r:id="rId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11" name="Picture 311">
          <a:hlinkClick r:id="rId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12" name="Picture 312">
          <a:hlinkClick r:id="rId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13" name="Picture 313">
          <a:hlinkClick r:id="rId4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14" name="Picture 314">
          <a:hlinkClick r:id="rId4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15" name="Picture 315">
          <a:hlinkClick r:id="rId4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22</xdr:col>
      <xdr:colOff>9525</xdr:colOff>
      <xdr:row>45</xdr:row>
      <xdr:rowOff>0</xdr:rowOff>
    </xdr:to>
    <xdr:pic>
      <xdr:nvPicPr>
        <xdr:cNvPr id="316" name="Picture 316">
          <a:hlinkClick r:id="rId4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17" name="Picture 317">
          <a:hlinkClick r:id="rId4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161925</xdr:rowOff>
    </xdr:from>
    <xdr:to>
      <xdr:col>5</xdr:col>
      <xdr:colOff>0</xdr:colOff>
      <xdr:row>44</xdr:row>
      <xdr:rowOff>161925</xdr:rowOff>
    </xdr:to>
    <xdr:pic>
      <xdr:nvPicPr>
        <xdr:cNvPr id="318" name="Picture 318">
          <a:hlinkClick r:id="rId4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24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19" name="Picture 319">
          <a:hlinkClick r:id="rId4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20" name="Picture 320">
          <a:hlinkClick r:id="rId4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321" name="AutoShape 321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22" name="Picture 322">
          <a:hlinkClick r:id="rId4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44</xdr:row>
      <xdr:rowOff>161925</xdr:rowOff>
    </xdr:from>
    <xdr:to>
      <xdr:col>4</xdr:col>
      <xdr:colOff>142875</xdr:colOff>
      <xdr:row>44</xdr:row>
      <xdr:rowOff>161925</xdr:rowOff>
    </xdr:to>
    <xdr:sp>
      <xdr:nvSpPr>
        <xdr:cNvPr id="323" name="AutoShape 323"/>
        <xdr:cNvSpPr>
          <a:spLocks/>
        </xdr:cNvSpPr>
      </xdr:nvSpPr>
      <xdr:spPr>
        <a:xfrm>
          <a:off x="4962525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324" name="AutoShape 324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25" name="Picture 325">
          <a:hlinkClick r:id="rId4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26" name="Picture 326">
          <a:hlinkClick r:id="rId4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27" name="Picture 327">
          <a:hlinkClick r:id="rId4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328" name="AutoShape 328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329" name="AutoShape 329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330" name="AutoShape 330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331" name="AutoShape 331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332" name="AutoShape 332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33" name="AutoShape 333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34" name="AutoShape 334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335" name="AutoShape 335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336" name="AutoShape 336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337" name="AutoShape 337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338" name="AutoShape 338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339" name="AutoShape 339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340" name="AutoShape 340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41" name="AutoShape 341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42" name="AutoShape 342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343" name="AutoShape 343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44" name="Picture 344">
          <a:hlinkClick r:id="rId4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161925</xdr:rowOff>
    </xdr:from>
    <xdr:to>
      <xdr:col>5</xdr:col>
      <xdr:colOff>0</xdr:colOff>
      <xdr:row>44</xdr:row>
      <xdr:rowOff>161925</xdr:rowOff>
    </xdr:to>
    <xdr:pic>
      <xdr:nvPicPr>
        <xdr:cNvPr id="345" name="Picture 345">
          <a:hlinkClick r:id="rId4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24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46" name="Picture 346">
          <a:hlinkClick r:id="rId4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47" name="Picture 347">
          <a:hlinkClick r:id="rId4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348" name="AutoShape 348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49" name="Picture 349">
          <a:hlinkClick r:id="rId4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44</xdr:row>
      <xdr:rowOff>161925</xdr:rowOff>
    </xdr:from>
    <xdr:to>
      <xdr:col>4</xdr:col>
      <xdr:colOff>142875</xdr:colOff>
      <xdr:row>44</xdr:row>
      <xdr:rowOff>161925</xdr:rowOff>
    </xdr:to>
    <xdr:sp>
      <xdr:nvSpPr>
        <xdr:cNvPr id="350" name="AutoShape 350"/>
        <xdr:cNvSpPr>
          <a:spLocks/>
        </xdr:cNvSpPr>
      </xdr:nvSpPr>
      <xdr:spPr>
        <a:xfrm>
          <a:off x="4962525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351" name="AutoShape 351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52" name="Picture 352">
          <a:hlinkClick r:id="rId4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53" name="Picture 353">
          <a:hlinkClick r:id="rId4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161925</xdr:rowOff>
    </xdr:from>
    <xdr:to>
      <xdr:col>6</xdr:col>
      <xdr:colOff>161925</xdr:colOff>
      <xdr:row>44</xdr:row>
      <xdr:rowOff>161925</xdr:rowOff>
    </xdr:to>
    <xdr:pic>
      <xdr:nvPicPr>
        <xdr:cNvPr id="354" name="Picture 354">
          <a:hlinkClick r:id="rId4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258175"/>
          <a:ext cx="558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44</xdr:row>
      <xdr:rowOff>161925</xdr:rowOff>
    </xdr:from>
    <xdr:to>
      <xdr:col>5</xdr:col>
      <xdr:colOff>180975</xdr:colOff>
      <xdr:row>44</xdr:row>
      <xdr:rowOff>161925</xdr:rowOff>
    </xdr:to>
    <xdr:sp>
      <xdr:nvSpPr>
        <xdr:cNvPr id="355" name="AutoShape 355"/>
        <xdr:cNvSpPr>
          <a:spLocks/>
        </xdr:cNvSpPr>
      </xdr:nvSpPr>
      <xdr:spPr>
        <a:xfrm>
          <a:off x="5429250" y="825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356" name="AutoShape 356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357" name="AutoShape 357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358" name="AutoShape 358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359" name="AutoShape 359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60" name="AutoShape 360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61" name="AutoShape 361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362" name="AutoShape 362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47625</xdr:rowOff>
    </xdr:from>
    <xdr:to>
      <xdr:col>5</xdr:col>
      <xdr:colOff>180975</xdr:colOff>
      <xdr:row>44</xdr:row>
      <xdr:rowOff>47625</xdr:rowOff>
    </xdr:to>
    <xdr:sp>
      <xdr:nvSpPr>
        <xdr:cNvPr id="363" name="AutoShape 363"/>
        <xdr:cNvSpPr>
          <a:spLocks/>
        </xdr:cNvSpPr>
      </xdr:nvSpPr>
      <xdr:spPr>
        <a:xfrm>
          <a:off x="54292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44</xdr:row>
      <xdr:rowOff>47625</xdr:rowOff>
    </xdr:from>
    <xdr:to>
      <xdr:col>9</xdr:col>
      <xdr:colOff>285750</xdr:colOff>
      <xdr:row>44</xdr:row>
      <xdr:rowOff>47625</xdr:rowOff>
    </xdr:to>
    <xdr:sp>
      <xdr:nvSpPr>
        <xdr:cNvPr id="364" name="AutoShape 364"/>
        <xdr:cNvSpPr>
          <a:spLocks/>
        </xdr:cNvSpPr>
      </xdr:nvSpPr>
      <xdr:spPr>
        <a:xfrm>
          <a:off x="72485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285750</xdr:colOff>
      <xdr:row>44</xdr:row>
      <xdr:rowOff>47625</xdr:rowOff>
    </xdr:to>
    <xdr:sp>
      <xdr:nvSpPr>
        <xdr:cNvPr id="365" name="AutoShape 365"/>
        <xdr:cNvSpPr>
          <a:spLocks/>
        </xdr:cNvSpPr>
      </xdr:nvSpPr>
      <xdr:spPr>
        <a:xfrm>
          <a:off x="5534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47625</xdr:rowOff>
    </xdr:from>
    <xdr:to>
      <xdr:col>8</xdr:col>
      <xdr:colOff>142875</xdr:colOff>
      <xdr:row>44</xdr:row>
      <xdr:rowOff>47625</xdr:rowOff>
    </xdr:to>
    <xdr:sp>
      <xdr:nvSpPr>
        <xdr:cNvPr id="366" name="AutoShape 366"/>
        <xdr:cNvSpPr>
          <a:spLocks/>
        </xdr:cNvSpPr>
      </xdr:nvSpPr>
      <xdr:spPr>
        <a:xfrm>
          <a:off x="6677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367" name="AutoShape 367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68" name="AutoShape 368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69" name="AutoShape 369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47625</xdr:rowOff>
    </xdr:from>
    <xdr:to>
      <xdr:col>20</xdr:col>
      <xdr:colOff>180975</xdr:colOff>
      <xdr:row>44</xdr:row>
      <xdr:rowOff>47625</xdr:rowOff>
    </xdr:to>
    <xdr:sp>
      <xdr:nvSpPr>
        <xdr:cNvPr id="370" name="AutoShape 370"/>
        <xdr:cNvSpPr>
          <a:spLocks/>
        </xdr:cNvSpPr>
      </xdr:nvSpPr>
      <xdr:spPr>
        <a:xfrm>
          <a:off x="12353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71" name="AutoShape 371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72" name="AutoShape 372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73" name="AutoShape 373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74" name="AutoShape 374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75" name="AutoShape 375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76" name="AutoShape 376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77" name="AutoShape 377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78" name="AutoShape 378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79" name="AutoShape 379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80" name="AutoShape 380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81" name="AutoShape 381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382" name="AutoShape 382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83" name="AutoShape 383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84" name="AutoShape 384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85" name="AutoShape 385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86" name="AutoShape 386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87" name="AutoShape 387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88" name="AutoShape 388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89" name="AutoShape 389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90" name="AutoShape 390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91" name="AutoShape 391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92" name="AutoShape 392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93" name="AutoShape 393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394" name="AutoShape 394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395" name="AutoShape 395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396" name="AutoShape 396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397" name="AutoShape 397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398" name="AutoShape 398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399" name="AutoShape 399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400" name="AutoShape 400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401" name="AutoShape 401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402" name="AutoShape 402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403" name="AutoShape 403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404" name="AutoShape 404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405" name="AutoShape 405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47625</xdr:rowOff>
    </xdr:from>
    <xdr:to>
      <xdr:col>16</xdr:col>
      <xdr:colOff>142875</xdr:colOff>
      <xdr:row>44</xdr:row>
      <xdr:rowOff>47625</xdr:rowOff>
    </xdr:to>
    <xdr:sp>
      <xdr:nvSpPr>
        <xdr:cNvPr id="406" name="AutoShape 406"/>
        <xdr:cNvSpPr>
          <a:spLocks/>
        </xdr:cNvSpPr>
      </xdr:nvSpPr>
      <xdr:spPr>
        <a:xfrm>
          <a:off x="104584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407" name="AutoShape 407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408" name="AutoShape 408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409" name="AutoShape 409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410" name="AutoShape 410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411" name="AutoShape 411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412" name="AutoShape 412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413" name="AutoShape 413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414" name="AutoShape 414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415" name="AutoShape 415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416" name="AutoShape 416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417" name="AutoShape 417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418" name="AutoShape 418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419" name="AutoShape 419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420" name="AutoShape 420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421" name="AutoShape 421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422" name="AutoShape 422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423" name="AutoShape 423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424" name="AutoShape 424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425" name="AutoShape 425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426" name="AutoShape 426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427" name="AutoShape 427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428" name="AutoShape 428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429" name="AutoShape 429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430" name="AutoShape 430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31" name="Picture 431">
          <a:hlinkClick r:id="rId4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432" name="Picture 432">
          <a:hlinkClick r:id="rId4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33" name="Picture 433">
          <a:hlinkClick r:id="rId4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34" name="Picture 434">
          <a:hlinkClick r:id="rId5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35" name="Picture 435">
          <a:hlinkClick r:id="rId5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36" name="Picture 436">
          <a:hlinkClick r:id="rId5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37" name="Picture 437">
          <a:hlinkClick r:id="rId5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38" name="Picture 438">
          <a:hlinkClick r:id="rId5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39" name="Picture 439">
          <a:hlinkClick r:id="rId5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440" name="Picture 440">
          <a:hlinkClick r:id="rId5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41" name="Picture 441">
          <a:hlinkClick r:id="rId5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42" name="Picture 442">
          <a:hlinkClick r:id="rId5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43" name="Picture 443">
          <a:hlinkClick r:id="rId5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44" name="Picture 444">
          <a:hlinkClick r:id="rId5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45" name="Picture 445">
          <a:hlinkClick r:id="rId5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46" name="Picture 446">
          <a:hlinkClick r:id="rId5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47" name="Picture 447">
          <a:hlinkClick r:id="rId5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448" name="Picture 448">
          <a:hlinkClick r:id="rId5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49" name="Picture 449">
          <a:hlinkClick r:id="rId5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50" name="Picture 450">
          <a:hlinkClick r:id="rId5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51" name="Picture 451">
          <a:hlinkClick r:id="rId5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52" name="Picture 452">
          <a:hlinkClick r:id="rId5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53" name="Picture 453">
          <a:hlinkClick r:id="rId5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54" name="Picture 454">
          <a:hlinkClick r:id="rId5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55" name="Picture 455">
          <a:hlinkClick r:id="rId5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456" name="Picture 456">
          <a:hlinkClick r:id="rId5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57" name="Picture 457">
          <a:hlinkClick r:id="rId5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58" name="Picture 458">
          <a:hlinkClick r:id="rId5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59" name="Picture 459">
          <a:hlinkClick r:id="rId5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60" name="Picture 460">
          <a:hlinkClick r:id="rId5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61" name="Picture 461">
          <a:hlinkClick r:id="rId5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462" name="Picture 462">
          <a:hlinkClick r:id="rId5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63" name="Picture 463">
          <a:hlinkClick r:id="rId5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464" name="Picture 464">
          <a:hlinkClick r:id="rId5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65" name="Picture 465">
          <a:hlinkClick r:id="rId5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66" name="Picture 466">
          <a:hlinkClick r:id="rId5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67" name="Picture 467">
          <a:hlinkClick r:id="rId5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68" name="Picture 468">
          <a:hlinkClick r:id="rId5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69" name="Picture 469">
          <a:hlinkClick r:id="rId5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70" name="Picture 470">
          <a:hlinkClick r:id="rId5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71" name="Picture 471">
          <a:hlinkClick r:id="rId5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472" name="Picture 472">
          <a:hlinkClick r:id="rId5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73" name="Picture 473">
          <a:hlinkClick r:id="rId5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74" name="Picture 474">
          <a:hlinkClick r:id="rId5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75" name="Picture 475">
          <a:hlinkClick r:id="rId5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76" name="Picture 476">
          <a:hlinkClick r:id="rId5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77" name="Picture 477">
          <a:hlinkClick r:id="rId5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78" name="Picture 478">
          <a:hlinkClick r:id="rId5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79" name="Picture 479">
          <a:hlinkClick r:id="rId5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480" name="Picture 480">
          <a:hlinkClick r:id="rId5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81" name="Picture 481">
          <a:hlinkClick r:id="rId5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82" name="Picture 482">
          <a:hlinkClick r:id="rId5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83" name="Picture 483">
          <a:hlinkClick r:id="rId5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84" name="Picture 484">
          <a:hlinkClick r:id="rId6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85" name="Picture 485">
          <a:hlinkClick r:id="rId6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86" name="Picture 486">
          <a:hlinkClick r:id="rId6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87" name="Picture 487">
          <a:hlinkClick r:id="rId6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488" name="Picture 488">
          <a:hlinkClick r:id="rId6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89" name="Picture 489">
          <a:hlinkClick r:id="rId6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90" name="Picture 490">
          <a:hlinkClick r:id="rId6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91" name="Picture 491">
          <a:hlinkClick r:id="rId6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92" name="Picture 492">
          <a:hlinkClick r:id="rId6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93" name="Picture 493">
          <a:hlinkClick r:id="rId6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494" name="Picture 494">
          <a:hlinkClick r:id="rId6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495" name="AutoShape 495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496" name="AutoShape 496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497" name="AutoShape 497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498" name="AutoShape 498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499" name="AutoShape 499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500" name="AutoShape 500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501" name="AutoShape 501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502" name="AutoShape 502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503" name="AutoShape 503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504" name="AutoShape 504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505" name="AutoShape 505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506" name="AutoShape 506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07" name="AutoShape 507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08" name="AutoShape 508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09" name="AutoShape 509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10" name="AutoShape 510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11" name="AutoShape 511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12" name="AutoShape 512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13" name="AutoShape 513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14" name="AutoShape 514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15" name="AutoShape 515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16" name="AutoShape 516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17" name="AutoShape 517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18" name="AutoShape 518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19" name="AutoShape 519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20" name="AutoShape 520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21" name="AutoShape 521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22" name="AutoShape 522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23" name="AutoShape 523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24" name="AutoShape 524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25" name="AutoShape 525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26" name="AutoShape 526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27" name="AutoShape 527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28" name="AutoShape 528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29" name="AutoShape 529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30" name="AutoShape 530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31" name="AutoShape 531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32" name="AutoShape 532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33" name="AutoShape 533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34" name="AutoShape 534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35" name="AutoShape 535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36" name="AutoShape 536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37" name="AutoShape 537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38" name="AutoShape 538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39" name="AutoShape 539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40" name="AutoShape 540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41" name="AutoShape 541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44</xdr:row>
      <xdr:rowOff>47625</xdr:rowOff>
    </xdr:from>
    <xdr:to>
      <xdr:col>19</xdr:col>
      <xdr:colOff>142875</xdr:colOff>
      <xdr:row>44</xdr:row>
      <xdr:rowOff>47625</xdr:rowOff>
    </xdr:to>
    <xdr:sp>
      <xdr:nvSpPr>
        <xdr:cNvPr id="542" name="AutoShape 542"/>
        <xdr:cNvSpPr>
          <a:spLocks/>
        </xdr:cNvSpPr>
      </xdr:nvSpPr>
      <xdr:spPr>
        <a:xfrm>
          <a:off x="117443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43" name="AutoShape 543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44" name="AutoShape 544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45" name="AutoShape 545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46" name="AutoShape 546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47" name="AutoShape 547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48" name="AutoShape 548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49" name="AutoShape 549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50" name="AutoShape 550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51" name="AutoShape 551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52" name="AutoShape 552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53" name="AutoShape 553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554" name="AutoShape 554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55" name="AutoShape 555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56" name="AutoShape 556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57" name="AutoShape 557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58" name="AutoShape 558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59" name="AutoShape 559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60" name="AutoShape 560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61" name="AutoShape 561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62" name="AutoShape 562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63" name="AutoShape 563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64" name="AutoShape 564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65" name="AutoShape 565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566" name="AutoShape 566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161925</xdr:rowOff>
    </xdr:from>
    <xdr:to>
      <xdr:col>8</xdr:col>
      <xdr:colOff>0</xdr:colOff>
      <xdr:row>44</xdr:row>
      <xdr:rowOff>161925</xdr:rowOff>
    </xdr:to>
    <xdr:pic>
      <xdr:nvPicPr>
        <xdr:cNvPr id="567" name="Picture 567">
          <a:hlinkClick r:id="rId6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161925</xdr:rowOff>
    </xdr:from>
    <xdr:to>
      <xdr:col>8</xdr:col>
      <xdr:colOff>0</xdr:colOff>
      <xdr:row>44</xdr:row>
      <xdr:rowOff>161925</xdr:rowOff>
    </xdr:to>
    <xdr:pic>
      <xdr:nvPicPr>
        <xdr:cNvPr id="568" name="Picture 568">
          <a:hlinkClick r:id="rId6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161925</xdr:rowOff>
    </xdr:from>
    <xdr:to>
      <xdr:col>8</xdr:col>
      <xdr:colOff>0</xdr:colOff>
      <xdr:row>44</xdr:row>
      <xdr:rowOff>161925</xdr:rowOff>
    </xdr:to>
    <xdr:pic>
      <xdr:nvPicPr>
        <xdr:cNvPr id="569" name="Picture 569">
          <a:hlinkClick r:id="rId6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161925</xdr:rowOff>
    </xdr:from>
    <xdr:to>
      <xdr:col>8</xdr:col>
      <xdr:colOff>0</xdr:colOff>
      <xdr:row>44</xdr:row>
      <xdr:rowOff>161925</xdr:rowOff>
    </xdr:to>
    <xdr:pic>
      <xdr:nvPicPr>
        <xdr:cNvPr id="570" name="Picture 570">
          <a:hlinkClick r:id="rId6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161925</xdr:rowOff>
    </xdr:from>
    <xdr:to>
      <xdr:col>8</xdr:col>
      <xdr:colOff>0</xdr:colOff>
      <xdr:row>44</xdr:row>
      <xdr:rowOff>161925</xdr:rowOff>
    </xdr:to>
    <xdr:pic>
      <xdr:nvPicPr>
        <xdr:cNvPr id="571" name="Picture 571">
          <a:hlinkClick r:id="rId6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161925</xdr:rowOff>
    </xdr:from>
    <xdr:to>
      <xdr:col>8</xdr:col>
      <xdr:colOff>0</xdr:colOff>
      <xdr:row>44</xdr:row>
      <xdr:rowOff>161925</xdr:rowOff>
    </xdr:to>
    <xdr:pic>
      <xdr:nvPicPr>
        <xdr:cNvPr id="572" name="Picture 572">
          <a:hlinkClick r:id="rId6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161925</xdr:rowOff>
    </xdr:from>
    <xdr:to>
      <xdr:col>11</xdr:col>
      <xdr:colOff>0</xdr:colOff>
      <xdr:row>44</xdr:row>
      <xdr:rowOff>161925</xdr:rowOff>
    </xdr:to>
    <xdr:pic>
      <xdr:nvPicPr>
        <xdr:cNvPr id="573" name="Picture 573">
          <a:hlinkClick r:id="rId6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161925</xdr:rowOff>
    </xdr:from>
    <xdr:to>
      <xdr:col>11</xdr:col>
      <xdr:colOff>0</xdr:colOff>
      <xdr:row>44</xdr:row>
      <xdr:rowOff>161925</xdr:rowOff>
    </xdr:to>
    <xdr:pic>
      <xdr:nvPicPr>
        <xdr:cNvPr id="574" name="Picture 574">
          <a:hlinkClick r:id="rId6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161925</xdr:rowOff>
    </xdr:from>
    <xdr:to>
      <xdr:col>11</xdr:col>
      <xdr:colOff>0</xdr:colOff>
      <xdr:row>44</xdr:row>
      <xdr:rowOff>161925</xdr:rowOff>
    </xdr:to>
    <xdr:pic>
      <xdr:nvPicPr>
        <xdr:cNvPr id="575" name="Picture 575">
          <a:hlinkClick r:id="rId6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161925</xdr:rowOff>
    </xdr:from>
    <xdr:to>
      <xdr:col>11</xdr:col>
      <xdr:colOff>0</xdr:colOff>
      <xdr:row>44</xdr:row>
      <xdr:rowOff>161925</xdr:rowOff>
    </xdr:to>
    <xdr:pic>
      <xdr:nvPicPr>
        <xdr:cNvPr id="576" name="Picture 576">
          <a:hlinkClick r:id="rId6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161925</xdr:rowOff>
    </xdr:from>
    <xdr:to>
      <xdr:col>11</xdr:col>
      <xdr:colOff>0</xdr:colOff>
      <xdr:row>44</xdr:row>
      <xdr:rowOff>161925</xdr:rowOff>
    </xdr:to>
    <xdr:pic>
      <xdr:nvPicPr>
        <xdr:cNvPr id="577" name="Picture 577">
          <a:hlinkClick r:id="rId6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</xdr:row>
      <xdr:rowOff>161925</xdr:rowOff>
    </xdr:from>
    <xdr:to>
      <xdr:col>11</xdr:col>
      <xdr:colOff>0</xdr:colOff>
      <xdr:row>44</xdr:row>
      <xdr:rowOff>161925</xdr:rowOff>
    </xdr:to>
    <xdr:pic>
      <xdr:nvPicPr>
        <xdr:cNvPr id="578" name="Picture 578">
          <a:hlinkClick r:id="rId6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2581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579" name="Picture 579">
          <a:hlinkClick r:id="rId6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580" name="Picture 580">
          <a:hlinkClick r:id="rId6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581" name="Picture 581">
          <a:hlinkClick r:id="rId6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582" name="Picture 582">
          <a:hlinkClick r:id="rId6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583" name="Picture 583">
          <a:hlinkClick r:id="rId6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584" name="Picture 584">
          <a:hlinkClick r:id="rId6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585" name="Picture 585">
          <a:hlinkClick r:id="rId6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586" name="Picture 586">
          <a:hlinkClick r:id="rId6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587" name="Picture 587">
          <a:hlinkClick r:id="rId6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588" name="Picture 588">
          <a:hlinkClick r:id="rId6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589" name="Picture 589">
          <a:hlinkClick r:id="rId6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590" name="Picture 590">
          <a:hlinkClick r:id="rId6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591" name="Picture 591">
          <a:hlinkClick r:id="rId6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592" name="Picture 592">
          <a:hlinkClick r:id="rId6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593" name="Picture 593">
          <a:hlinkClick r:id="rId6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594" name="Picture 594">
          <a:hlinkClick r:id="rId6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595" name="Picture 595">
          <a:hlinkClick r:id="rId6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596" name="Picture 596">
          <a:hlinkClick r:id="rId6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597" name="Picture 597">
          <a:hlinkClick r:id="rId6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598" name="Picture 598">
          <a:hlinkClick r:id="rId6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599" name="Picture 599">
          <a:hlinkClick r:id="rId6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600" name="Picture 600">
          <a:hlinkClick r:id="rId6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601" name="Picture 601">
          <a:hlinkClick r:id="rId6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602" name="Picture 602">
          <a:hlinkClick r:id="rId6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03" name="AutoShape 604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04" name="AutoShape 605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05" name="AutoShape 606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06" name="AutoShape 607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07" name="AutoShape 608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08" name="AutoShape 609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09" name="AutoShape 610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10" name="AutoShape 611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11" name="AutoShape 612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12" name="AutoShape 613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13" name="AutoShape 614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14" name="AutoShape 615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15" name="AutoShape 616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16" name="AutoShape 617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17" name="AutoShape 618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18" name="AutoShape 619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19" name="Picture 620">
          <a:hlinkClick r:id="rId6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123825</xdr:colOff>
      <xdr:row>45</xdr:row>
      <xdr:rowOff>0</xdr:rowOff>
    </xdr:to>
    <xdr:pic>
      <xdr:nvPicPr>
        <xdr:cNvPr id="620" name="Picture 621">
          <a:hlinkClick r:id="rId6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21" name="Picture 622">
          <a:hlinkClick r:id="rId6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22" name="Picture 623">
          <a:hlinkClick r:id="rId7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23" name="Picture 624">
          <a:hlinkClick r:id="rId7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24" name="Picture 625">
          <a:hlinkClick r:id="rId7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25" name="Picture 626">
          <a:hlinkClick r:id="rId7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26" name="Picture 627">
          <a:hlinkClick r:id="rId7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27" name="Picture 628">
          <a:hlinkClick r:id="rId7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123825</xdr:colOff>
      <xdr:row>45</xdr:row>
      <xdr:rowOff>0</xdr:rowOff>
    </xdr:to>
    <xdr:pic>
      <xdr:nvPicPr>
        <xdr:cNvPr id="628" name="Picture 629">
          <a:hlinkClick r:id="rId7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29" name="Picture 630">
          <a:hlinkClick r:id="rId7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30" name="Picture 631">
          <a:hlinkClick r:id="rId7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31" name="Picture 632">
          <a:hlinkClick r:id="rId7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32" name="Picture 633">
          <a:hlinkClick r:id="rId7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33" name="Picture 634">
          <a:hlinkClick r:id="rId7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34" name="Picture 635">
          <a:hlinkClick r:id="rId7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35" name="Picture 636">
          <a:hlinkClick r:id="rId7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123825</xdr:colOff>
      <xdr:row>45</xdr:row>
      <xdr:rowOff>0</xdr:rowOff>
    </xdr:to>
    <xdr:pic>
      <xdr:nvPicPr>
        <xdr:cNvPr id="636" name="Picture 637">
          <a:hlinkClick r:id="rId7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37" name="Picture 638">
          <a:hlinkClick r:id="rId7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38" name="Picture 639">
          <a:hlinkClick r:id="rId7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39" name="Picture 640">
          <a:hlinkClick r:id="rId7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40" name="Picture 641">
          <a:hlinkClick r:id="rId7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41" name="Picture 642">
          <a:hlinkClick r:id="rId7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42" name="Picture 643">
          <a:hlinkClick r:id="rId7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43" name="Picture 644">
          <a:hlinkClick r:id="rId7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123825</xdr:colOff>
      <xdr:row>45</xdr:row>
      <xdr:rowOff>0</xdr:rowOff>
    </xdr:to>
    <xdr:pic>
      <xdr:nvPicPr>
        <xdr:cNvPr id="644" name="Picture 645">
          <a:hlinkClick r:id="rId7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45" name="Picture 646">
          <a:hlinkClick r:id="rId7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46" name="Picture 647">
          <a:hlinkClick r:id="rId7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47" name="Picture 648">
          <a:hlinkClick r:id="rId7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48" name="Picture 649">
          <a:hlinkClick r:id="rId7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49" name="Picture 650">
          <a:hlinkClick r:id="rId7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45</xdr:row>
      <xdr:rowOff>0</xdr:rowOff>
    </xdr:from>
    <xdr:to>
      <xdr:col>12</xdr:col>
      <xdr:colOff>266700</xdr:colOff>
      <xdr:row>45</xdr:row>
      <xdr:rowOff>0</xdr:rowOff>
    </xdr:to>
    <xdr:pic>
      <xdr:nvPicPr>
        <xdr:cNvPr id="650" name="Picture 651">
          <a:hlinkClick r:id="rId7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51" name="AutoShape 652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52" name="AutoShape 653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53" name="AutoShape 654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54" name="AutoShape 655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55" name="AutoShape 656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56" name="AutoShape 657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44</xdr:row>
      <xdr:rowOff>47625</xdr:rowOff>
    </xdr:from>
    <xdr:to>
      <xdr:col>12</xdr:col>
      <xdr:colOff>285750</xdr:colOff>
      <xdr:row>44</xdr:row>
      <xdr:rowOff>47625</xdr:rowOff>
    </xdr:to>
    <xdr:sp>
      <xdr:nvSpPr>
        <xdr:cNvPr id="657" name="AutoShape 658"/>
        <xdr:cNvSpPr>
          <a:spLocks/>
        </xdr:cNvSpPr>
      </xdr:nvSpPr>
      <xdr:spPr>
        <a:xfrm>
          <a:off x="8534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44</xdr:row>
      <xdr:rowOff>47625</xdr:rowOff>
    </xdr:from>
    <xdr:to>
      <xdr:col>11</xdr:col>
      <xdr:colOff>142875</xdr:colOff>
      <xdr:row>44</xdr:row>
      <xdr:rowOff>47625</xdr:rowOff>
    </xdr:to>
    <xdr:sp>
      <xdr:nvSpPr>
        <xdr:cNvPr id="658" name="AutoShape 659"/>
        <xdr:cNvSpPr>
          <a:spLocks/>
        </xdr:cNvSpPr>
      </xdr:nvSpPr>
      <xdr:spPr>
        <a:xfrm>
          <a:off x="79629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659" name="Picture 660">
          <a:hlinkClick r:id="rId7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660" name="Picture 661">
          <a:hlinkClick r:id="rId7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661" name="Picture 662">
          <a:hlinkClick r:id="rId7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662" name="Picture 663">
          <a:hlinkClick r:id="rId7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663" name="Picture 664">
          <a:hlinkClick r:id="rId7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161925</xdr:rowOff>
    </xdr:from>
    <xdr:to>
      <xdr:col>14</xdr:col>
      <xdr:colOff>0</xdr:colOff>
      <xdr:row>44</xdr:row>
      <xdr:rowOff>161925</xdr:rowOff>
    </xdr:to>
    <xdr:pic>
      <xdr:nvPicPr>
        <xdr:cNvPr id="664" name="Picture 665">
          <a:hlinkClick r:id="rId7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82581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665" name="AutoShape 666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666" name="AutoShape 667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667" name="AutoShape 668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668" name="AutoShape 669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669" name="AutoShape 670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670" name="AutoShape 671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671" name="AutoShape 672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672" name="AutoShape 673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673" name="AutoShape 674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674" name="AutoShape 675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675" name="AutoShape 676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676" name="AutoShape 677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677" name="AutoShape 678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678" name="AutoShape 679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679" name="AutoShape 680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680" name="AutoShape 681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81" name="Picture 682">
          <a:hlinkClick r:id="rId7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682" name="Picture 683">
          <a:hlinkClick r:id="rId7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83" name="Picture 684">
          <a:hlinkClick r:id="rId7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84" name="Picture 685">
          <a:hlinkClick r:id="rId7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85" name="Picture 686">
          <a:hlinkClick r:id="rId7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86" name="Picture 687">
          <a:hlinkClick r:id="rId7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87" name="Picture 688">
          <a:hlinkClick r:id="rId7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88" name="Picture 689">
          <a:hlinkClick r:id="rId7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89" name="Picture 690">
          <a:hlinkClick r:id="rId7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690" name="Picture 691">
          <a:hlinkClick r:id="rId7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91" name="Picture 692">
          <a:hlinkClick r:id="rId7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92" name="Picture 693">
          <a:hlinkClick r:id="rId7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93" name="Picture 694">
          <a:hlinkClick r:id="rId7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94" name="Picture 695">
          <a:hlinkClick r:id="rId7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95" name="Picture 696">
          <a:hlinkClick r:id="rId7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96" name="Picture 697">
          <a:hlinkClick r:id="rId8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97" name="Picture 698">
          <a:hlinkClick r:id="rId8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698" name="Picture 699">
          <a:hlinkClick r:id="rId8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699" name="Picture 700">
          <a:hlinkClick r:id="rId8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00" name="Picture 701">
          <a:hlinkClick r:id="rId8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01" name="Picture 702">
          <a:hlinkClick r:id="rId8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02" name="Picture 703">
          <a:hlinkClick r:id="rId8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03" name="Picture 704">
          <a:hlinkClick r:id="rId8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04" name="Picture 705">
          <a:hlinkClick r:id="rId8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05" name="Picture 706">
          <a:hlinkClick r:id="rId8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14</xdr:col>
      <xdr:colOff>123825</xdr:colOff>
      <xdr:row>45</xdr:row>
      <xdr:rowOff>0</xdr:rowOff>
    </xdr:to>
    <xdr:pic>
      <xdr:nvPicPr>
        <xdr:cNvPr id="706" name="Picture 707">
          <a:hlinkClick r:id="rId8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07" name="Picture 708">
          <a:hlinkClick r:id="rId8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08" name="Picture 709">
          <a:hlinkClick r:id="rId8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09" name="Picture 710">
          <a:hlinkClick r:id="rId8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10" name="Picture 711">
          <a:hlinkClick r:id="rId8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11" name="Picture 712">
          <a:hlinkClick r:id="rId8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45</xdr:row>
      <xdr:rowOff>0</xdr:rowOff>
    </xdr:from>
    <xdr:to>
      <xdr:col>15</xdr:col>
      <xdr:colOff>266700</xdr:colOff>
      <xdr:row>45</xdr:row>
      <xdr:rowOff>0</xdr:rowOff>
    </xdr:to>
    <xdr:pic>
      <xdr:nvPicPr>
        <xdr:cNvPr id="712" name="Picture 713">
          <a:hlinkClick r:id="rId8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258175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713" name="AutoShape 714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714" name="AutoShape 715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715" name="AutoShape 716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716" name="AutoShape 717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717" name="AutoShape 718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718" name="AutoShape 719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44</xdr:row>
      <xdr:rowOff>47625</xdr:rowOff>
    </xdr:from>
    <xdr:to>
      <xdr:col>15</xdr:col>
      <xdr:colOff>285750</xdr:colOff>
      <xdr:row>44</xdr:row>
      <xdr:rowOff>47625</xdr:rowOff>
    </xdr:to>
    <xdr:sp>
      <xdr:nvSpPr>
        <xdr:cNvPr id="719" name="AutoShape 720"/>
        <xdr:cNvSpPr>
          <a:spLocks/>
        </xdr:cNvSpPr>
      </xdr:nvSpPr>
      <xdr:spPr>
        <a:xfrm>
          <a:off x="101727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44</xdr:row>
      <xdr:rowOff>47625</xdr:rowOff>
    </xdr:from>
    <xdr:to>
      <xdr:col>14</xdr:col>
      <xdr:colOff>142875</xdr:colOff>
      <xdr:row>44</xdr:row>
      <xdr:rowOff>47625</xdr:rowOff>
    </xdr:to>
    <xdr:sp>
      <xdr:nvSpPr>
        <xdr:cNvPr id="720" name="AutoShape 721"/>
        <xdr:cNvSpPr>
          <a:spLocks/>
        </xdr:cNvSpPr>
      </xdr:nvSpPr>
      <xdr:spPr>
        <a:xfrm>
          <a:off x="93059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721" name="Picture 722">
          <a:hlinkClick r:id="rId8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722" name="Picture 723">
          <a:hlinkClick r:id="rId8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723" name="Picture 724">
          <a:hlinkClick r:id="rId8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724" name="Picture 725">
          <a:hlinkClick r:id="rId8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725" name="Picture 726">
          <a:hlinkClick r:id="rId8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44</xdr:row>
      <xdr:rowOff>161925</xdr:rowOff>
    </xdr:from>
    <xdr:to>
      <xdr:col>17</xdr:col>
      <xdr:colOff>0</xdr:colOff>
      <xdr:row>44</xdr:row>
      <xdr:rowOff>161925</xdr:rowOff>
    </xdr:to>
    <xdr:pic>
      <xdr:nvPicPr>
        <xdr:cNvPr id="726" name="Picture 727">
          <a:hlinkClick r:id="rId8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25817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27" name="AutoShape 728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28" name="AutoShape 729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29" name="AutoShape 730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30" name="AutoShape 731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31" name="AutoShape 732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32" name="AutoShape 733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33" name="AutoShape 734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34" name="AutoShape 735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35" name="AutoShape 736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36" name="AutoShape 737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37" name="AutoShape 738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38" name="AutoShape 739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39" name="AutoShape 740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40" name="AutoShape 741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41" name="AutoShape 742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42" name="AutoShape 743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43" name="Picture 744">
          <a:hlinkClick r:id="rId8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744" name="Picture 745">
          <a:hlinkClick r:id="rId8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45" name="Picture 746">
          <a:hlinkClick r:id="rId8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46" name="Picture 747">
          <a:hlinkClick r:id="rId8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47" name="Picture 748">
          <a:hlinkClick r:id="rId8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48" name="Picture 749">
          <a:hlinkClick r:id="rId8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49" name="Picture 750">
          <a:hlinkClick r:id="rId8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50" name="Picture 751">
          <a:hlinkClick r:id="rId8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51" name="Picture 752">
          <a:hlinkClick r:id="rId8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752" name="Picture 753">
          <a:hlinkClick r:id="rId8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53" name="Picture 754">
          <a:hlinkClick r:id="rId8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54" name="Picture 755">
          <a:hlinkClick r:id="rId8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55" name="Picture 756">
          <a:hlinkClick r:id="rId8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56" name="Picture 757">
          <a:hlinkClick r:id="rId8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57" name="Picture 758">
          <a:hlinkClick r:id="rId8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58" name="Picture 759">
          <a:hlinkClick r:id="rId8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59" name="Picture 760">
          <a:hlinkClick r:id="rId8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760" name="Picture 761">
          <a:hlinkClick r:id="rId8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61" name="Picture 762">
          <a:hlinkClick r:id="rId8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62" name="Picture 763">
          <a:hlinkClick r:id="rId8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63" name="Picture 764">
          <a:hlinkClick r:id="rId8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64" name="Picture 765">
          <a:hlinkClick r:id="rId8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65" name="Picture 766">
          <a:hlinkClick r:id="rId8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66" name="Picture 767">
          <a:hlinkClick r:id="rId8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67" name="Picture 768">
          <a:hlinkClick r:id="rId8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17</xdr:col>
      <xdr:colOff>123825</xdr:colOff>
      <xdr:row>45</xdr:row>
      <xdr:rowOff>0</xdr:rowOff>
    </xdr:to>
    <xdr:pic>
      <xdr:nvPicPr>
        <xdr:cNvPr id="768" name="Picture 769">
          <a:hlinkClick r:id="rId8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69" name="Picture 770">
          <a:hlinkClick r:id="rId8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70" name="Picture 771">
          <a:hlinkClick r:id="rId9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71" name="Picture 772">
          <a:hlinkClick r:id="rId9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72" name="Picture 773">
          <a:hlinkClick r:id="rId9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73" name="Picture 774">
          <a:hlinkClick r:id="rId9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45</xdr:row>
      <xdr:rowOff>0</xdr:rowOff>
    </xdr:from>
    <xdr:to>
      <xdr:col>18</xdr:col>
      <xdr:colOff>266700</xdr:colOff>
      <xdr:row>45</xdr:row>
      <xdr:rowOff>0</xdr:rowOff>
    </xdr:to>
    <xdr:pic>
      <xdr:nvPicPr>
        <xdr:cNvPr id="774" name="Picture 775">
          <a:hlinkClick r:id="rId9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2581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75" name="AutoShape 776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76" name="AutoShape 777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77" name="AutoShape 778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78" name="AutoShape 779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79" name="AutoShape 780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80" name="AutoShape 781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44</xdr:row>
      <xdr:rowOff>47625</xdr:rowOff>
    </xdr:from>
    <xdr:to>
      <xdr:col>18</xdr:col>
      <xdr:colOff>285750</xdr:colOff>
      <xdr:row>44</xdr:row>
      <xdr:rowOff>47625</xdr:rowOff>
    </xdr:to>
    <xdr:sp>
      <xdr:nvSpPr>
        <xdr:cNvPr id="781" name="AutoShape 782"/>
        <xdr:cNvSpPr>
          <a:spLocks/>
        </xdr:cNvSpPr>
      </xdr:nvSpPr>
      <xdr:spPr>
        <a:xfrm>
          <a:off x="114585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47625</xdr:rowOff>
    </xdr:from>
    <xdr:to>
      <xdr:col>17</xdr:col>
      <xdr:colOff>142875</xdr:colOff>
      <xdr:row>44</xdr:row>
      <xdr:rowOff>47625</xdr:rowOff>
    </xdr:to>
    <xdr:sp>
      <xdr:nvSpPr>
        <xdr:cNvPr id="782" name="AutoShape 783"/>
        <xdr:cNvSpPr>
          <a:spLocks/>
        </xdr:cNvSpPr>
      </xdr:nvSpPr>
      <xdr:spPr>
        <a:xfrm>
          <a:off x="108870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783" name="Picture 784">
          <a:hlinkClick r:id="rId9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784" name="Picture 785">
          <a:hlinkClick r:id="rId9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785" name="Picture 786">
          <a:hlinkClick r:id="rId9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786" name="Picture 787">
          <a:hlinkClick r:id="rId9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787" name="Picture 788">
          <a:hlinkClick r:id="rId9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44</xdr:row>
      <xdr:rowOff>161925</xdr:rowOff>
    </xdr:from>
    <xdr:to>
      <xdr:col>20</xdr:col>
      <xdr:colOff>0</xdr:colOff>
      <xdr:row>44</xdr:row>
      <xdr:rowOff>161925</xdr:rowOff>
    </xdr:to>
    <xdr:pic>
      <xdr:nvPicPr>
        <xdr:cNvPr id="788" name="Picture 789">
          <a:hlinkClick r:id="rId9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258175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789" name="AutoShape 790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790" name="AutoShape 791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791" name="AutoShape 792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792" name="AutoShape 793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793" name="AutoShape 794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794" name="AutoShape 795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795" name="AutoShape 796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796" name="AutoShape 797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797" name="AutoShape 798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798" name="AutoShape 799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799" name="AutoShape 800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800" name="AutoShape 801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801" name="AutoShape 802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802" name="AutoShape 803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803" name="AutoShape 804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804" name="AutoShape 805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05" name="Picture 806">
          <a:hlinkClick r:id="rId9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45</xdr:row>
      <xdr:rowOff>0</xdr:rowOff>
    </xdr:from>
    <xdr:to>
      <xdr:col>20</xdr:col>
      <xdr:colOff>123825</xdr:colOff>
      <xdr:row>45</xdr:row>
      <xdr:rowOff>0</xdr:rowOff>
    </xdr:to>
    <xdr:pic>
      <xdr:nvPicPr>
        <xdr:cNvPr id="806" name="Picture 807">
          <a:hlinkClick r:id="rId9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07" name="Picture 808">
          <a:hlinkClick r:id="rId9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08" name="Picture 809">
          <a:hlinkClick r:id="rId9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09" name="Picture 810">
          <a:hlinkClick r:id="rId9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10" name="Picture 811">
          <a:hlinkClick r:id="rId9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11" name="Picture 812">
          <a:hlinkClick r:id="rId9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12" name="Picture 813">
          <a:hlinkClick r:id="rId9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13" name="Picture 814">
          <a:hlinkClick r:id="rId9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45</xdr:row>
      <xdr:rowOff>0</xdr:rowOff>
    </xdr:from>
    <xdr:to>
      <xdr:col>20</xdr:col>
      <xdr:colOff>123825</xdr:colOff>
      <xdr:row>45</xdr:row>
      <xdr:rowOff>0</xdr:rowOff>
    </xdr:to>
    <xdr:pic>
      <xdr:nvPicPr>
        <xdr:cNvPr id="814" name="Picture 815">
          <a:hlinkClick r:id="rId9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15" name="Picture 816">
          <a:hlinkClick r:id="rId9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16" name="Picture 817">
          <a:hlinkClick r:id="rId9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17" name="Picture 818">
          <a:hlinkClick r:id="rId9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18" name="Picture 819">
          <a:hlinkClick r:id="rId9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19" name="Picture 820">
          <a:hlinkClick r:id="rId9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20" name="Picture 821">
          <a:hlinkClick r:id="rId9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21" name="Picture 822">
          <a:hlinkClick r:id="rId9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45</xdr:row>
      <xdr:rowOff>0</xdr:rowOff>
    </xdr:from>
    <xdr:to>
      <xdr:col>20</xdr:col>
      <xdr:colOff>123825</xdr:colOff>
      <xdr:row>45</xdr:row>
      <xdr:rowOff>0</xdr:rowOff>
    </xdr:to>
    <xdr:pic>
      <xdr:nvPicPr>
        <xdr:cNvPr id="822" name="Picture 823">
          <a:hlinkClick r:id="rId9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23" name="Picture 824">
          <a:hlinkClick r:id="rId9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24" name="Picture 825">
          <a:hlinkClick r:id="rId9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25" name="Picture 826">
          <a:hlinkClick r:id="rId9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26" name="Picture 827">
          <a:hlinkClick r:id="rId9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27" name="Picture 828">
          <a:hlinkClick r:id="rId9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28" name="Picture 829">
          <a:hlinkClick r:id="rId9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29" name="Picture 830">
          <a:hlinkClick r:id="rId9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45</xdr:row>
      <xdr:rowOff>0</xdr:rowOff>
    </xdr:from>
    <xdr:to>
      <xdr:col>20</xdr:col>
      <xdr:colOff>123825</xdr:colOff>
      <xdr:row>45</xdr:row>
      <xdr:rowOff>0</xdr:rowOff>
    </xdr:to>
    <xdr:pic>
      <xdr:nvPicPr>
        <xdr:cNvPr id="830" name="Picture 831">
          <a:hlinkClick r:id="rId9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31" name="Picture 832">
          <a:hlinkClick r:id="rId9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32" name="Picture 833">
          <a:hlinkClick r:id="rId9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33" name="Picture 834">
          <a:hlinkClick r:id="rId9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34" name="Picture 835">
          <a:hlinkClick r:id="rId9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35" name="Picture 836">
          <a:hlinkClick r:id="rId9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45</xdr:row>
      <xdr:rowOff>0</xdr:rowOff>
    </xdr:from>
    <xdr:to>
      <xdr:col>21</xdr:col>
      <xdr:colOff>266700</xdr:colOff>
      <xdr:row>45</xdr:row>
      <xdr:rowOff>0</xdr:rowOff>
    </xdr:to>
    <xdr:pic>
      <xdr:nvPicPr>
        <xdr:cNvPr id="836" name="Picture 837">
          <a:hlinkClick r:id="rId9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82581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837" name="AutoShape 838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838" name="AutoShape 839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839" name="AutoShape 840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840" name="AutoShape 841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841" name="AutoShape 842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842" name="AutoShape 843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285750</xdr:colOff>
      <xdr:row>44</xdr:row>
      <xdr:rowOff>47625</xdr:rowOff>
    </xdr:from>
    <xdr:to>
      <xdr:col>21</xdr:col>
      <xdr:colOff>285750</xdr:colOff>
      <xdr:row>44</xdr:row>
      <xdr:rowOff>47625</xdr:rowOff>
    </xdr:to>
    <xdr:sp>
      <xdr:nvSpPr>
        <xdr:cNvPr id="843" name="AutoShape 844"/>
        <xdr:cNvSpPr>
          <a:spLocks/>
        </xdr:cNvSpPr>
      </xdr:nvSpPr>
      <xdr:spPr>
        <a:xfrm>
          <a:off x="129921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44</xdr:row>
      <xdr:rowOff>47625</xdr:rowOff>
    </xdr:from>
    <xdr:to>
      <xdr:col>20</xdr:col>
      <xdr:colOff>142875</xdr:colOff>
      <xdr:row>44</xdr:row>
      <xdr:rowOff>47625</xdr:rowOff>
    </xdr:to>
    <xdr:sp>
      <xdr:nvSpPr>
        <xdr:cNvPr id="844" name="AutoShape 845"/>
        <xdr:cNvSpPr>
          <a:spLocks/>
        </xdr:cNvSpPr>
      </xdr:nvSpPr>
      <xdr:spPr>
        <a:xfrm>
          <a:off x="123158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845" name="Picture 846">
          <a:hlinkClick r:id="rId9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846" name="Picture 847">
          <a:hlinkClick r:id="rId9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847" name="Picture 848">
          <a:hlinkClick r:id="rId9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848" name="Picture 849">
          <a:hlinkClick r:id="rId9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849" name="Picture 850">
          <a:hlinkClick r:id="rId9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161925</xdr:rowOff>
    </xdr:from>
    <xdr:to>
      <xdr:col>23</xdr:col>
      <xdr:colOff>0</xdr:colOff>
      <xdr:row>44</xdr:row>
      <xdr:rowOff>161925</xdr:rowOff>
    </xdr:to>
    <xdr:pic>
      <xdr:nvPicPr>
        <xdr:cNvPr id="850" name="Picture 851">
          <a:hlinkClick r:id="rId9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8258175"/>
          <a:ext cx="2409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57150</xdr:rowOff>
    </xdr:from>
    <xdr:to>
      <xdr:col>0</xdr:col>
      <xdr:colOff>2924175</xdr:colOff>
      <xdr:row>5</xdr:row>
      <xdr:rowOff>142875</xdr:rowOff>
    </xdr:to>
    <xdr:pic>
      <xdr:nvPicPr>
        <xdr:cNvPr id="851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2695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35</xdr:row>
      <xdr:rowOff>0</xdr:rowOff>
    </xdr:from>
    <xdr:to>
      <xdr:col>13</xdr:col>
      <xdr:colOff>314325</xdr:colOff>
      <xdr:row>35</xdr:row>
      <xdr:rowOff>0</xdr:rowOff>
    </xdr:to>
    <xdr:pic>
      <xdr:nvPicPr>
        <xdr:cNvPr id="852" name="Picture 855">
          <a:hlinkClick r:id="rId9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638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35</xdr:row>
      <xdr:rowOff>0</xdr:rowOff>
    </xdr:from>
    <xdr:to>
      <xdr:col>13</xdr:col>
      <xdr:colOff>314325</xdr:colOff>
      <xdr:row>35</xdr:row>
      <xdr:rowOff>0</xdr:rowOff>
    </xdr:to>
    <xdr:pic>
      <xdr:nvPicPr>
        <xdr:cNvPr id="853" name="Picture 856">
          <a:hlinkClick r:id="rId10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638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35</xdr:row>
      <xdr:rowOff>0</xdr:rowOff>
    </xdr:from>
    <xdr:to>
      <xdr:col>13</xdr:col>
      <xdr:colOff>314325</xdr:colOff>
      <xdr:row>35</xdr:row>
      <xdr:rowOff>0</xdr:rowOff>
    </xdr:to>
    <xdr:pic>
      <xdr:nvPicPr>
        <xdr:cNvPr id="854" name="Picture 857">
          <a:hlinkClick r:id="rId10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638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36</xdr:row>
      <xdr:rowOff>0</xdr:rowOff>
    </xdr:from>
    <xdr:to>
      <xdr:col>14</xdr:col>
      <xdr:colOff>314325</xdr:colOff>
      <xdr:row>36</xdr:row>
      <xdr:rowOff>0</xdr:rowOff>
    </xdr:to>
    <xdr:pic>
      <xdr:nvPicPr>
        <xdr:cNvPr id="855" name="Picture 858">
          <a:hlinkClick r:id="rId10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68008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35</xdr:row>
      <xdr:rowOff>0</xdr:rowOff>
    </xdr:from>
    <xdr:to>
      <xdr:col>13</xdr:col>
      <xdr:colOff>447675</xdr:colOff>
      <xdr:row>35</xdr:row>
      <xdr:rowOff>0</xdr:rowOff>
    </xdr:to>
    <xdr:pic>
      <xdr:nvPicPr>
        <xdr:cNvPr id="856" name="Picture 859">
          <a:hlinkClick r:id="rId10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6638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36</xdr:row>
      <xdr:rowOff>47625</xdr:rowOff>
    </xdr:from>
    <xdr:to>
      <xdr:col>13</xdr:col>
      <xdr:colOff>0</xdr:colOff>
      <xdr:row>36</xdr:row>
      <xdr:rowOff>47625</xdr:rowOff>
    </xdr:to>
    <xdr:sp>
      <xdr:nvSpPr>
        <xdr:cNvPr id="857" name="AutoShape 860"/>
        <xdr:cNvSpPr>
          <a:spLocks/>
        </xdr:cNvSpPr>
      </xdr:nvSpPr>
      <xdr:spPr>
        <a:xfrm>
          <a:off x="8677275" y="6848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47625</xdr:rowOff>
    </xdr:from>
    <xdr:to>
      <xdr:col>2</xdr:col>
      <xdr:colOff>0</xdr:colOff>
      <xdr:row>44</xdr:row>
      <xdr:rowOff>47625</xdr:rowOff>
    </xdr:to>
    <xdr:sp>
      <xdr:nvSpPr>
        <xdr:cNvPr id="858" name="AutoShape 861"/>
        <xdr:cNvSpPr>
          <a:spLocks/>
        </xdr:cNvSpPr>
      </xdr:nvSpPr>
      <xdr:spPr>
        <a:xfrm>
          <a:off x="39624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47625</xdr:rowOff>
    </xdr:from>
    <xdr:to>
      <xdr:col>9</xdr:col>
      <xdr:colOff>0</xdr:colOff>
      <xdr:row>44</xdr:row>
      <xdr:rowOff>47625</xdr:rowOff>
    </xdr:to>
    <xdr:sp>
      <xdr:nvSpPr>
        <xdr:cNvPr id="859" name="AutoShape 862"/>
        <xdr:cNvSpPr>
          <a:spLocks/>
        </xdr:cNvSpPr>
      </xdr:nvSpPr>
      <xdr:spPr>
        <a:xfrm>
          <a:off x="69627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47625</xdr:rowOff>
    </xdr:from>
    <xdr:to>
      <xdr:col>5</xdr:col>
      <xdr:colOff>0</xdr:colOff>
      <xdr:row>44</xdr:row>
      <xdr:rowOff>47625</xdr:rowOff>
    </xdr:to>
    <xdr:sp>
      <xdr:nvSpPr>
        <xdr:cNvPr id="860" name="AutoShape 863"/>
        <xdr:cNvSpPr>
          <a:spLocks/>
        </xdr:cNvSpPr>
      </xdr:nvSpPr>
      <xdr:spPr>
        <a:xfrm>
          <a:off x="524827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47625</xdr:rowOff>
    </xdr:from>
    <xdr:to>
      <xdr:col>8</xdr:col>
      <xdr:colOff>0</xdr:colOff>
      <xdr:row>44</xdr:row>
      <xdr:rowOff>47625</xdr:rowOff>
    </xdr:to>
    <xdr:sp>
      <xdr:nvSpPr>
        <xdr:cNvPr id="861" name="AutoShape 864"/>
        <xdr:cNvSpPr>
          <a:spLocks/>
        </xdr:cNvSpPr>
      </xdr:nvSpPr>
      <xdr:spPr>
        <a:xfrm>
          <a:off x="65341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47625</xdr:rowOff>
    </xdr:from>
    <xdr:to>
      <xdr:col>11</xdr:col>
      <xdr:colOff>0</xdr:colOff>
      <xdr:row>44</xdr:row>
      <xdr:rowOff>47625</xdr:rowOff>
    </xdr:to>
    <xdr:sp>
      <xdr:nvSpPr>
        <xdr:cNvPr id="862" name="AutoShape 865"/>
        <xdr:cNvSpPr>
          <a:spLocks/>
        </xdr:cNvSpPr>
      </xdr:nvSpPr>
      <xdr:spPr>
        <a:xfrm>
          <a:off x="7820025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44</xdr:row>
      <xdr:rowOff>47625</xdr:rowOff>
    </xdr:from>
    <xdr:to>
      <xdr:col>14</xdr:col>
      <xdr:colOff>0</xdr:colOff>
      <xdr:row>44</xdr:row>
      <xdr:rowOff>47625</xdr:rowOff>
    </xdr:to>
    <xdr:sp>
      <xdr:nvSpPr>
        <xdr:cNvPr id="863" name="AutoShape 866"/>
        <xdr:cNvSpPr>
          <a:spLocks/>
        </xdr:cNvSpPr>
      </xdr:nvSpPr>
      <xdr:spPr>
        <a:xfrm>
          <a:off x="91630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47625</xdr:rowOff>
    </xdr:from>
    <xdr:to>
      <xdr:col>17</xdr:col>
      <xdr:colOff>0</xdr:colOff>
      <xdr:row>44</xdr:row>
      <xdr:rowOff>47625</xdr:rowOff>
    </xdr:to>
    <xdr:sp>
      <xdr:nvSpPr>
        <xdr:cNvPr id="864" name="AutoShape 867"/>
        <xdr:cNvSpPr>
          <a:spLocks/>
        </xdr:cNvSpPr>
      </xdr:nvSpPr>
      <xdr:spPr>
        <a:xfrm>
          <a:off x="1074420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47625</xdr:rowOff>
    </xdr:from>
    <xdr:to>
      <xdr:col>20</xdr:col>
      <xdr:colOff>0</xdr:colOff>
      <xdr:row>44</xdr:row>
      <xdr:rowOff>47625</xdr:rowOff>
    </xdr:to>
    <xdr:sp>
      <xdr:nvSpPr>
        <xdr:cNvPr id="865" name="AutoShape 868"/>
        <xdr:cNvSpPr>
          <a:spLocks/>
        </xdr:cNvSpPr>
      </xdr:nvSpPr>
      <xdr:spPr>
        <a:xfrm>
          <a:off x="12172950" y="814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8"/>
  <sheetViews>
    <sheetView tabSelected="1" zoomScaleSheetLayoutView="100" workbookViewId="0" topLeftCell="B31">
      <selection activeCell="W55" sqref="W55"/>
    </sheetView>
  </sheetViews>
  <sheetFormatPr defaultColWidth="11.421875" defaultRowHeight="12.75"/>
  <cols>
    <col min="1" max="1" width="53.00390625" style="17" customWidth="1"/>
    <col min="2" max="13" width="6.421875" style="0" customWidth="1"/>
    <col min="14" max="14" width="7.28125" style="0" customWidth="1"/>
    <col min="15" max="15" width="10.8515625" style="0" customWidth="1"/>
    <col min="16" max="19" width="6.421875" style="0" customWidth="1"/>
    <col min="20" max="20" width="8.57421875" style="0" customWidth="1"/>
    <col min="21" max="21" width="8.00390625" style="0" customWidth="1"/>
    <col min="22" max="22" width="7.8515625" style="0" customWidth="1"/>
    <col min="23" max="23" width="5.28125" style="0" customWidth="1"/>
    <col min="24" max="24" width="8.57421875" style="0" customWidth="1"/>
    <col min="25" max="25" width="9.00390625" style="0" customWidth="1"/>
  </cols>
  <sheetData>
    <row r="1" ht="12.75"/>
    <row r="2" spans="2:21" ht="15.75">
      <c r="B2" s="166" t="s">
        <v>171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3:16" ht="12.75"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2:16" ht="12.7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4:21" ht="12.75">
      <c r="D5" s="169" t="s">
        <v>173</v>
      </c>
      <c r="E5" s="169"/>
      <c r="F5" s="169"/>
      <c r="G5" s="169"/>
      <c r="H5" s="169"/>
      <c r="I5" s="156" t="s">
        <v>187</v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ht="15" customHeight="1"/>
    <row r="7" ht="12.75"/>
    <row r="8" ht="12.75">
      <c r="A8" s="11" t="s">
        <v>64</v>
      </c>
    </row>
    <row r="9" spans="1:22" ht="15.75">
      <c r="A9" s="8" t="s">
        <v>167</v>
      </c>
      <c r="B9" s="168" t="s">
        <v>62</v>
      </c>
      <c r="C9" s="168"/>
      <c r="D9" s="168"/>
      <c r="E9" s="168"/>
      <c r="F9" s="168"/>
      <c r="G9" s="168"/>
      <c r="H9" s="168"/>
      <c r="I9" s="168" t="s">
        <v>0</v>
      </c>
      <c r="J9" s="168"/>
      <c r="K9" s="168"/>
      <c r="L9" s="168"/>
      <c r="M9" s="168"/>
      <c r="N9" s="168"/>
      <c r="O9" s="168"/>
      <c r="P9" s="168" t="s">
        <v>65</v>
      </c>
      <c r="Q9" s="168"/>
      <c r="R9" s="168"/>
      <c r="S9" s="168"/>
      <c r="T9" s="168"/>
      <c r="U9" s="168"/>
      <c r="V9" s="168"/>
    </row>
    <row r="10" spans="1:22" ht="15.75">
      <c r="A10" s="34" t="s">
        <v>168</v>
      </c>
      <c r="B10" s="35">
        <v>2000</v>
      </c>
      <c r="C10" s="35">
        <v>2001</v>
      </c>
      <c r="D10" s="35">
        <v>2002</v>
      </c>
      <c r="E10" s="35">
        <v>2003</v>
      </c>
      <c r="F10" s="35">
        <v>2004</v>
      </c>
      <c r="G10" s="35">
        <v>2005</v>
      </c>
      <c r="H10" s="35">
        <v>2006</v>
      </c>
      <c r="I10" s="35">
        <v>2000</v>
      </c>
      <c r="J10" s="35">
        <v>2001</v>
      </c>
      <c r="K10" s="35">
        <v>2002</v>
      </c>
      <c r="L10" s="35">
        <v>2003</v>
      </c>
      <c r="M10" s="35">
        <v>2004</v>
      </c>
      <c r="N10" s="35">
        <v>2005</v>
      </c>
      <c r="O10" s="35">
        <v>2006</v>
      </c>
      <c r="P10" s="35">
        <v>2000</v>
      </c>
      <c r="Q10" s="35">
        <v>2001</v>
      </c>
      <c r="R10" s="35">
        <v>2002</v>
      </c>
      <c r="S10" s="35">
        <v>2003</v>
      </c>
      <c r="T10" s="35">
        <v>2004</v>
      </c>
      <c r="U10" s="35">
        <v>2005</v>
      </c>
      <c r="V10" s="35">
        <v>2006</v>
      </c>
    </row>
    <row r="11" spans="1:22" ht="15.75">
      <c r="A11" s="97" t="s">
        <v>169</v>
      </c>
      <c r="B11" s="36">
        <v>5</v>
      </c>
      <c r="C11" s="36">
        <v>4</v>
      </c>
      <c r="D11" s="36">
        <v>3</v>
      </c>
      <c r="E11" s="36">
        <v>3</v>
      </c>
      <c r="F11" s="36">
        <v>3</v>
      </c>
      <c r="G11" s="36">
        <v>3</v>
      </c>
      <c r="H11" s="36">
        <v>3</v>
      </c>
      <c r="I11" s="36">
        <v>29</v>
      </c>
      <c r="J11" s="36">
        <v>29</v>
      </c>
      <c r="K11" s="36">
        <v>36</v>
      </c>
      <c r="L11" s="36">
        <v>37</v>
      </c>
      <c r="M11" s="36">
        <v>42</v>
      </c>
      <c r="N11" s="36">
        <v>43</v>
      </c>
      <c r="O11" s="36">
        <v>43</v>
      </c>
      <c r="P11" s="36">
        <v>25</v>
      </c>
      <c r="Q11" s="36">
        <v>20</v>
      </c>
      <c r="R11" s="36">
        <v>28</v>
      </c>
      <c r="S11" s="36">
        <v>18</v>
      </c>
      <c r="T11" s="36">
        <v>19</v>
      </c>
      <c r="U11" s="36">
        <v>20</v>
      </c>
      <c r="V11" s="36">
        <v>20</v>
      </c>
    </row>
    <row r="12" spans="1:22" ht="15.75">
      <c r="A12" s="98" t="s">
        <v>170</v>
      </c>
      <c r="B12" s="29">
        <v>417</v>
      </c>
      <c r="C12" s="29">
        <v>103</v>
      </c>
      <c r="D12" s="29">
        <v>195</v>
      </c>
      <c r="E12" s="29">
        <v>158</v>
      </c>
      <c r="F12" s="29">
        <v>199</v>
      </c>
      <c r="G12" s="29">
        <v>253</v>
      </c>
      <c r="H12" s="29">
        <v>271</v>
      </c>
      <c r="I12" s="29">
        <v>12654</v>
      </c>
      <c r="J12" s="29">
        <v>10866</v>
      </c>
      <c r="K12" s="29">
        <v>14440</v>
      </c>
      <c r="L12" s="29">
        <v>16670</v>
      </c>
      <c r="M12" s="29">
        <v>17243</v>
      </c>
      <c r="N12" s="29">
        <v>21447</v>
      </c>
      <c r="O12" s="29">
        <v>20235</v>
      </c>
      <c r="P12" s="29">
        <v>1004</v>
      </c>
      <c r="Q12" s="29">
        <v>646</v>
      </c>
      <c r="R12" s="29">
        <v>785</v>
      </c>
      <c r="S12" s="29">
        <v>276</v>
      </c>
      <c r="T12" s="29">
        <v>174</v>
      </c>
      <c r="U12" s="29">
        <v>450</v>
      </c>
      <c r="V12" s="29">
        <v>99</v>
      </c>
    </row>
    <row r="13" ht="12.75"/>
    <row r="14" ht="12.75">
      <c r="A14" s="11" t="s">
        <v>64</v>
      </c>
    </row>
    <row r="15" spans="1:22" ht="15.75">
      <c r="A15" s="8" t="s">
        <v>167</v>
      </c>
      <c r="B15" s="168" t="s">
        <v>66</v>
      </c>
      <c r="C15" s="168"/>
      <c r="D15" s="168"/>
      <c r="E15" s="168"/>
      <c r="F15" s="168"/>
      <c r="G15" s="168"/>
      <c r="H15" s="168"/>
      <c r="I15" s="168" t="s">
        <v>67</v>
      </c>
      <c r="J15" s="168"/>
      <c r="K15" s="168"/>
      <c r="L15" s="168"/>
      <c r="M15" s="168"/>
      <c r="N15" s="168"/>
      <c r="O15" s="168"/>
      <c r="P15" s="168" t="s">
        <v>68</v>
      </c>
      <c r="Q15" s="168"/>
      <c r="R15" s="168"/>
      <c r="S15" s="168"/>
      <c r="T15" s="168"/>
      <c r="U15" s="168"/>
      <c r="V15" s="168"/>
    </row>
    <row r="16" spans="1:22" ht="15.75">
      <c r="A16" s="8" t="s">
        <v>168</v>
      </c>
      <c r="B16" s="9">
        <v>2000</v>
      </c>
      <c r="C16" s="9">
        <v>2001</v>
      </c>
      <c r="D16" s="9">
        <v>2002</v>
      </c>
      <c r="E16" s="9">
        <v>2003</v>
      </c>
      <c r="F16" s="9">
        <v>2004</v>
      </c>
      <c r="G16" s="9">
        <v>2005</v>
      </c>
      <c r="H16" s="9">
        <v>2006</v>
      </c>
      <c r="I16" s="9">
        <v>2000</v>
      </c>
      <c r="J16" s="9">
        <v>2001</v>
      </c>
      <c r="K16" s="9">
        <v>2002</v>
      </c>
      <c r="L16" s="9">
        <v>2003</v>
      </c>
      <c r="M16" s="9">
        <v>2004</v>
      </c>
      <c r="N16" s="9">
        <v>2005</v>
      </c>
      <c r="O16" s="9">
        <v>2006</v>
      </c>
      <c r="P16" s="9">
        <v>2000</v>
      </c>
      <c r="Q16" s="9">
        <v>2001</v>
      </c>
      <c r="R16" s="9">
        <v>2002</v>
      </c>
      <c r="S16" s="9">
        <v>2003</v>
      </c>
      <c r="T16" s="9">
        <v>2004</v>
      </c>
      <c r="U16" s="9">
        <v>2005</v>
      </c>
      <c r="V16" s="9">
        <v>2006</v>
      </c>
    </row>
    <row r="17" spans="1:22" ht="15.75">
      <c r="A17" s="97" t="s">
        <v>169</v>
      </c>
      <c r="B17" s="37">
        <v>16</v>
      </c>
      <c r="C17" s="37">
        <v>14</v>
      </c>
      <c r="D17" s="37">
        <v>21</v>
      </c>
      <c r="E17" s="37">
        <v>20</v>
      </c>
      <c r="F17" s="37">
        <v>20</v>
      </c>
      <c r="G17" s="37">
        <v>22</v>
      </c>
      <c r="H17" s="37">
        <v>22</v>
      </c>
      <c r="I17" s="37">
        <v>3</v>
      </c>
      <c r="J17" s="37">
        <v>3</v>
      </c>
      <c r="K17" s="37">
        <v>5</v>
      </c>
      <c r="L17" s="37">
        <v>6</v>
      </c>
      <c r="M17" s="37">
        <v>8</v>
      </c>
      <c r="N17" s="37">
        <v>8</v>
      </c>
      <c r="O17" s="37">
        <v>8</v>
      </c>
      <c r="P17" s="117">
        <f aca="true" t="shared" si="0" ref="P17:V18">SUM(B11,I11,P11,B17,I17)</f>
        <v>78</v>
      </c>
      <c r="Q17" s="117">
        <f t="shared" si="0"/>
        <v>70</v>
      </c>
      <c r="R17" s="117">
        <f t="shared" si="0"/>
        <v>93</v>
      </c>
      <c r="S17" s="117">
        <f t="shared" si="0"/>
        <v>84</v>
      </c>
      <c r="T17" s="118">
        <f t="shared" si="0"/>
        <v>92</v>
      </c>
      <c r="U17" s="118">
        <f t="shared" si="0"/>
        <v>96</v>
      </c>
      <c r="V17" s="119">
        <f t="shared" si="0"/>
        <v>96</v>
      </c>
    </row>
    <row r="18" spans="1:22" ht="15.75">
      <c r="A18" s="98" t="s">
        <v>170</v>
      </c>
      <c r="B18" s="38">
        <v>338</v>
      </c>
      <c r="C18" s="38">
        <v>308</v>
      </c>
      <c r="D18" s="38">
        <v>516</v>
      </c>
      <c r="E18" s="38">
        <v>329</v>
      </c>
      <c r="F18" s="38">
        <v>214</v>
      </c>
      <c r="G18" s="38">
        <v>284</v>
      </c>
      <c r="H18" s="38">
        <f>149+35</f>
        <v>184</v>
      </c>
      <c r="I18" s="38">
        <v>48</v>
      </c>
      <c r="J18" s="38">
        <v>63</v>
      </c>
      <c r="K18" s="38">
        <v>4</v>
      </c>
      <c r="L18" s="38">
        <v>82</v>
      </c>
      <c r="M18" s="38">
        <v>58</v>
      </c>
      <c r="N18" s="38">
        <v>64</v>
      </c>
      <c r="O18" s="38">
        <v>79</v>
      </c>
      <c r="P18" s="120">
        <f t="shared" si="0"/>
        <v>14461</v>
      </c>
      <c r="Q18" s="120">
        <f t="shared" si="0"/>
        <v>11986</v>
      </c>
      <c r="R18" s="120">
        <f t="shared" si="0"/>
        <v>15940</v>
      </c>
      <c r="S18" s="120">
        <f t="shared" si="0"/>
        <v>17515</v>
      </c>
      <c r="T18" s="121">
        <f t="shared" si="0"/>
        <v>17888</v>
      </c>
      <c r="U18" s="121">
        <f t="shared" si="0"/>
        <v>22498</v>
      </c>
      <c r="V18" s="122">
        <f t="shared" si="0"/>
        <v>20868</v>
      </c>
    </row>
    <row r="19" ht="12.75">
      <c r="A19" t="s">
        <v>178</v>
      </c>
    </row>
    <row r="20" spans="1:22" ht="15">
      <c r="A20" s="222" t="s">
        <v>70</v>
      </c>
      <c r="B20" s="167" t="s">
        <v>69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</row>
    <row r="21" spans="1:22" ht="12.75">
      <c r="A21" s="222"/>
      <c r="B21" s="170" t="s">
        <v>62</v>
      </c>
      <c r="C21" s="170"/>
      <c r="D21" s="170"/>
      <c r="E21" s="170"/>
      <c r="F21" s="170"/>
      <c r="G21" s="170"/>
      <c r="H21" s="170"/>
      <c r="I21" s="170" t="s">
        <v>7</v>
      </c>
      <c r="J21" s="170"/>
      <c r="K21" s="170"/>
      <c r="L21" s="170"/>
      <c r="M21" s="170"/>
      <c r="N21" s="170"/>
      <c r="O21" s="170"/>
      <c r="P21" s="170" t="s">
        <v>71</v>
      </c>
      <c r="Q21" s="170"/>
      <c r="R21" s="170"/>
      <c r="S21" s="170"/>
      <c r="T21" s="170"/>
      <c r="U21" s="170"/>
      <c r="V21" s="170"/>
    </row>
    <row r="22" spans="1:22" ht="12.75">
      <c r="A22" s="222"/>
      <c r="B22" s="30">
        <v>2000</v>
      </c>
      <c r="C22" s="30">
        <v>2001</v>
      </c>
      <c r="D22" s="30">
        <v>2002</v>
      </c>
      <c r="E22" s="30">
        <v>2003</v>
      </c>
      <c r="F22" s="30">
        <v>2004</v>
      </c>
      <c r="G22" s="30">
        <v>2005</v>
      </c>
      <c r="H22" s="30">
        <v>2006</v>
      </c>
      <c r="I22" s="30">
        <v>2000</v>
      </c>
      <c r="J22" s="30">
        <v>2001</v>
      </c>
      <c r="K22" s="30">
        <v>2002</v>
      </c>
      <c r="L22" s="30">
        <v>2003</v>
      </c>
      <c r="M22" s="30">
        <v>2004</v>
      </c>
      <c r="N22" s="30">
        <v>2005</v>
      </c>
      <c r="O22" s="30">
        <v>2006</v>
      </c>
      <c r="P22" s="30">
        <v>2000</v>
      </c>
      <c r="Q22" s="30">
        <v>2001</v>
      </c>
      <c r="R22" s="30">
        <v>2002</v>
      </c>
      <c r="S22" s="30">
        <v>2003</v>
      </c>
      <c r="T22" s="30">
        <v>2004</v>
      </c>
      <c r="U22" s="30">
        <v>2005</v>
      </c>
      <c r="V22" s="30">
        <v>2006</v>
      </c>
    </row>
    <row r="23" spans="1:22" ht="12.75">
      <c r="A23" s="97" t="s">
        <v>72</v>
      </c>
      <c r="B23" s="36">
        <v>156</v>
      </c>
      <c r="C23" s="36">
        <v>156</v>
      </c>
      <c r="D23" s="36">
        <v>131</v>
      </c>
      <c r="E23" s="36">
        <v>72</v>
      </c>
      <c r="F23" s="36">
        <v>124</v>
      </c>
      <c r="G23" s="36">
        <v>78</v>
      </c>
      <c r="H23" s="36">
        <f>76+14</f>
        <v>90</v>
      </c>
      <c r="I23" s="36">
        <v>5296</v>
      </c>
      <c r="J23" s="36" t="s">
        <v>179</v>
      </c>
      <c r="K23" s="36">
        <v>5910</v>
      </c>
      <c r="L23" s="36">
        <v>7077</v>
      </c>
      <c r="M23" s="36">
        <v>7585</v>
      </c>
      <c r="N23" s="36">
        <v>9515</v>
      </c>
      <c r="O23" s="36">
        <f>8475+573</f>
        <v>9048</v>
      </c>
      <c r="P23" s="36">
        <v>835</v>
      </c>
      <c r="Q23" s="36">
        <v>835</v>
      </c>
      <c r="R23" s="36">
        <v>766</v>
      </c>
      <c r="S23" s="36">
        <v>170</v>
      </c>
      <c r="T23" s="36">
        <v>208</v>
      </c>
      <c r="U23" s="36">
        <v>230</v>
      </c>
      <c r="V23" s="39">
        <v>109</v>
      </c>
    </row>
    <row r="24" spans="1:22" ht="12.75">
      <c r="A24" s="99" t="s">
        <v>73</v>
      </c>
      <c r="B24" s="27"/>
      <c r="C24" s="27"/>
      <c r="D24" s="27"/>
      <c r="E24" s="27"/>
      <c r="F24" s="27"/>
      <c r="G24" s="27"/>
      <c r="H24" s="27"/>
      <c r="I24" s="4">
        <v>2597</v>
      </c>
      <c r="J24" s="4" t="s">
        <v>180</v>
      </c>
      <c r="K24" s="4">
        <v>3183</v>
      </c>
      <c r="L24" s="4">
        <v>3509</v>
      </c>
      <c r="M24" s="4">
        <v>3506</v>
      </c>
      <c r="N24" s="4">
        <v>4450</v>
      </c>
      <c r="O24" s="4">
        <f>3716+381</f>
        <v>4097</v>
      </c>
      <c r="P24" s="4">
        <v>236</v>
      </c>
      <c r="Q24" s="4">
        <v>236</v>
      </c>
      <c r="R24" s="4">
        <v>204</v>
      </c>
      <c r="S24" s="4">
        <v>54</v>
      </c>
      <c r="T24" s="4">
        <v>66</v>
      </c>
      <c r="U24" s="4">
        <v>150</v>
      </c>
      <c r="V24" s="28">
        <v>59</v>
      </c>
    </row>
    <row r="25" spans="1:22" ht="12.75">
      <c r="A25" s="99" t="s">
        <v>74</v>
      </c>
      <c r="B25" s="27">
        <v>261</v>
      </c>
      <c r="C25" s="27">
        <v>261</v>
      </c>
      <c r="D25" s="27">
        <v>64</v>
      </c>
      <c r="E25" s="27">
        <v>52</v>
      </c>
      <c r="F25" s="27">
        <v>75</v>
      </c>
      <c r="G25" s="27">
        <v>175</v>
      </c>
      <c r="H25" s="27">
        <f>30+151</f>
        <v>181</v>
      </c>
      <c r="I25" s="4">
        <v>3462</v>
      </c>
      <c r="J25" s="4">
        <v>3462</v>
      </c>
      <c r="K25" s="4">
        <v>3507</v>
      </c>
      <c r="L25" s="4" t="s">
        <v>181</v>
      </c>
      <c r="M25" s="4">
        <v>4063</v>
      </c>
      <c r="N25" s="4">
        <v>4827</v>
      </c>
      <c r="O25" s="4">
        <f>4207+311</f>
        <v>4518</v>
      </c>
      <c r="P25" s="4">
        <v>137</v>
      </c>
      <c r="Q25" s="4">
        <v>137</v>
      </c>
      <c r="R25" s="4">
        <v>166</v>
      </c>
      <c r="S25" s="4" t="s">
        <v>185</v>
      </c>
      <c r="T25" s="4">
        <v>21</v>
      </c>
      <c r="U25" s="4">
        <v>116</v>
      </c>
      <c r="V25" s="28">
        <v>13</v>
      </c>
    </row>
    <row r="26" spans="1:22" ht="12.75">
      <c r="A26" s="99" t="s">
        <v>75</v>
      </c>
      <c r="B26" s="27"/>
      <c r="C26" s="27"/>
      <c r="D26" s="27"/>
      <c r="E26" s="27"/>
      <c r="F26" s="27"/>
      <c r="G26" s="27"/>
      <c r="H26" s="27"/>
      <c r="I26" s="4">
        <v>706</v>
      </c>
      <c r="J26" s="4" t="s">
        <v>182</v>
      </c>
      <c r="K26" s="4">
        <v>1278</v>
      </c>
      <c r="L26" s="4">
        <v>1251</v>
      </c>
      <c r="M26" s="4">
        <v>1284</v>
      </c>
      <c r="N26" s="4">
        <v>1494</v>
      </c>
      <c r="O26" s="4">
        <f>1348+115</f>
        <v>1463</v>
      </c>
      <c r="P26" s="4">
        <v>85</v>
      </c>
      <c r="Q26" s="4">
        <v>85</v>
      </c>
      <c r="R26" s="4">
        <v>63</v>
      </c>
      <c r="S26" s="4" t="s">
        <v>186</v>
      </c>
      <c r="T26" s="4">
        <v>57</v>
      </c>
      <c r="U26" s="4">
        <v>125</v>
      </c>
      <c r="V26" s="28">
        <v>78</v>
      </c>
    </row>
    <row r="27" spans="1:22" ht="12.75">
      <c r="A27" s="99" t="s">
        <v>76</v>
      </c>
      <c r="B27" s="27"/>
      <c r="C27" s="27"/>
      <c r="D27" s="27"/>
      <c r="E27" s="27"/>
      <c r="F27" s="27"/>
      <c r="G27" s="27"/>
      <c r="H27" s="27"/>
      <c r="I27" s="4">
        <v>149</v>
      </c>
      <c r="J27" s="4" t="s">
        <v>183</v>
      </c>
      <c r="K27" s="4">
        <v>156</v>
      </c>
      <c r="L27" s="4">
        <v>168</v>
      </c>
      <c r="M27" s="4">
        <v>154</v>
      </c>
      <c r="N27" s="4">
        <v>310</v>
      </c>
      <c r="O27" s="4">
        <f>302+24</f>
        <v>326</v>
      </c>
      <c r="P27" s="4">
        <v>32</v>
      </c>
      <c r="Q27" s="4">
        <v>32</v>
      </c>
      <c r="R27" s="4">
        <v>31</v>
      </c>
      <c r="S27" s="4">
        <v>5</v>
      </c>
      <c r="T27" s="4">
        <v>17</v>
      </c>
      <c r="U27" s="4">
        <v>42</v>
      </c>
      <c r="V27" s="28">
        <v>6</v>
      </c>
    </row>
    <row r="28" spans="1:22" ht="12.75">
      <c r="A28" s="99" t="s">
        <v>77</v>
      </c>
      <c r="B28" s="27"/>
      <c r="C28" s="27"/>
      <c r="D28" s="27"/>
      <c r="E28" s="27"/>
      <c r="F28" s="27"/>
      <c r="G28" s="27"/>
      <c r="H28" s="27"/>
      <c r="I28" s="4">
        <v>444</v>
      </c>
      <c r="J28" s="4" t="s">
        <v>184</v>
      </c>
      <c r="K28" s="4">
        <v>406</v>
      </c>
      <c r="L28" s="4">
        <v>680</v>
      </c>
      <c r="M28" s="4">
        <v>651</v>
      </c>
      <c r="N28" s="4">
        <v>851</v>
      </c>
      <c r="O28" s="4">
        <f>734+49</f>
        <v>783</v>
      </c>
      <c r="P28" s="4">
        <v>65</v>
      </c>
      <c r="Q28" s="4">
        <v>65</v>
      </c>
      <c r="R28" s="4">
        <v>75</v>
      </c>
      <c r="S28" s="4">
        <v>38</v>
      </c>
      <c r="T28" s="4">
        <v>77</v>
      </c>
      <c r="U28" s="4">
        <v>135</v>
      </c>
      <c r="V28" s="28">
        <f>76+21</f>
        <v>97</v>
      </c>
    </row>
    <row r="29" spans="1:22" ht="12.75">
      <c r="A29" s="100" t="s">
        <v>68</v>
      </c>
      <c r="B29" s="120">
        <f aca="true" t="shared" si="1" ref="B29:V29">SUM(B23:B28)</f>
        <v>417</v>
      </c>
      <c r="C29" s="120">
        <f t="shared" si="1"/>
        <v>417</v>
      </c>
      <c r="D29" s="120">
        <f t="shared" si="1"/>
        <v>195</v>
      </c>
      <c r="E29" s="120">
        <f t="shared" si="1"/>
        <v>124</v>
      </c>
      <c r="F29" s="120">
        <f t="shared" si="1"/>
        <v>199</v>
      </c>
      <c r="G29" s="120">
        <f t="shared" si="1"/>
        <v>253</v>
      </c>
      <c r="H29" s="120">
        <f t="shared" si="1"/>
        <v>271</v>
      </c>
      <c r="I29" s="120">
        <f t="shared" si="1"/>
        <v>12654</v>
      </c>
      <c r="J29" s="120">
        <f t="shared" si="1"/>
        <v>3462</v>
      </c>
      <c r="K29" s="120">
        <f t="shared" si="1"/>
        <v>14440</v>
      </c>
      <c r="L29" s="120">
        <f t="shared" si="1"/>
        <v>12685</v>
      </c>
      <c r="M29" s="120">
        <f t="shared" si="1"/>
        <v>17243</v>
      </c>
      <c r="N29" s="120">
        <f t="shared" si="1"/>
        <v>21447</v>
      </c>
      <c r="O29" s="120">
        <f t="shared" si="1"/>
        <v>20235</v>
      </c>
      <c r="P29" s="120">
        <f t="shared" si="1"/>
        <v>1390</v>
      </c>
      <c r="Q29" s="120">
        <f t="shared" si="1"/>
        <v>1390</v>
      </c>
      <c r="R29" s="120">
        <f t="shared" si="1"/>
        <v>1305</v>
      </c>
      <c r="S29" s="120">
        <f t="shared" si="1"/>
        <v>267</v>
      </c>
      <c r="T29" s="120">
        <f t="shared" si="1"/>
        <v>446</v>
      </c>
      <c r="U29" s="120">
        <f t="shared" si="1"/>
        <v>798</v>
      </c>
      <c r="V29" s="123">
        <f t="shared" si="1"/>
        <v>362</v>
      </c>
    </row>
    <row r="30" ht="12.75">
      <c r="A30" t="s">
        <v>178</v>
      </c>
    </row>
    <row r="31" spans="1:15" ht="37.5" customHeight="1">
      <c r="A31" s="217" t="s">
        <v>78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20" t="s">
        <v>79</v>
      </c>
      <c r="N31" s="220"/>
      <c r="O31" s="221" t="s">
        <v>80</v>
      </c>
    </row>
    <row r="32" spans="1:15" ht="33" customHeight="1">
      <c r="A32" s="217" t="s">
        <v>81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128" t="s">
        <v>82</v>
      </c>
      <c r="N32" s="128" t="s">
        <v>63</v>
      </c>
      <c r="O32" s="221"/>
    </row>
    <row r="33" spans="1:15" ht="12.75">
      <c r="A33" s="210" t="s">
        <v>83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138"/>
      <c r="N33" s="138" t="s">
        <v>172</v>
      </c>
      <c r="O33" s="42">
        <v>1997</v>
      </c>
    </row>
    <row r="34" spans="1:15" ht="12.75">
      <c r="A34" s="218" t="s">
        <v>84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1" t="s">
        <v>172</v>
      </c>
      <c r="N34" s="1"/>
      <c r="O34" s="5">
        <v>1996</v>
      </c>
    </row>
    <row r="35" spans="1:15" ht="12.75">
      <c r="A35" s="218" t="s">
        <v>85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1" t="s">
        <v>172</v>
      </c>
      <c r="N35" s="1"/>
      <c r="O35" s="5">
        <v>1999</v>
      </c>
    </row>
    <row r="36" spans="1:15" ht="12.75">
      <c r="A36" s="218" t="s">
        <v>86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1" t="s">
        <v>172</v>
      </c>
      <c r="N36" s="1"/>
      <c r="O36" s="5">
        <v>2000</v>
      </c>
    </row>
    <row r="37" spans="1:15" ht="12.75">
      <c r="A37" s="218" t="s">
        <v>87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1" t="s">
        <v>172</v>
      </c>
      <c r="N37" s="1"/>
      <c r="O37" s="5">
        <v>2004</v>
      </c>
    </row>
    <row r="38" spans="1:15" ht="12.75">
      <c r="A38" s="208" t="s">
        <v>88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"/>
      <c r="N38" s="137" t="s">
        <v>172</v>
      </c>
      <c r="O38" s="3"/>
    </row>
    <row r="39" ht="12.75">
      <c r="A39"/>
    </row>
    <row r="40" ht="12.75">
      <c r="A40" s="12" t="s">
        <v>18</v>
      </c>
    </row>
    <row r="41" spans="1:22" ht="12.75">
      <c r="A41" s="172"/>
      <c r="B41" s="185">
        <v>2000</v>
      </c>
      <c r="C41" s="186"/>
      <c r="D41" s="187"/>
      <c r="E41" s="185">
        <v>2001</v>
      </c>
      <c r="F41" s="186"/>
      <c r="G41" s="187"/>
      <c r="H41" s="185">
        <v>2002</v>
      </c>
      <c r="I41" s="186"/>
      <c r="J41" s="187"/>
      <c r="K41" s="185">
        <v>2003</v>
      </c>
      <c r="L41" s="186"/>
      <c r="M41" s="187"/>
      <c r="N41" s="185">
        <v>2004</v>
      </c>
      <c r="O41" s="186"/>
      <c r="P41" s="187"/>
      <c r="Q41" s="185">
        <v>2005</v>
      </c>
      <c r="R41" s="186"/>
      <c r="S41" s="187"/>
      <c r="T41" s="185">
        <v>2006</v>
      </c>
      <c r="U41" s="186"/>
      <c r="V41" s="187"/>
    </row>
    <row r="42" spans="1:22" ht="12.75">
      <c r="A42" s="173"/>
      <c r="B42" s="31" t="s">
        <v>89</v>
      </c>
      <c r="C42" s="31" t="s">
        <v>90</v>
      </c>
      <c r="D42" s="31" t="s">
        <v>91</v>
      </c>
      <c r="E42" s="31" t="s">
        <v>89</v>
      </c>
      <c r="F42" s="31" t="s">
        <v>90</v>
      </c>
      <c r="G42" s="31" t="s">
        <v>91</v>
      </c>
      <c r="H42" s="31" t="s">
        <v>89</v>
      </c>
      <c r="I42" s="31" t="s">
        <v>90</v>
      </c>
      <c r="J42" s="31" t="s">
        <v>91</v>
      </c>
      <c r="K42" s="31" t="s">
        <v>89</v>
      </c>
      <c r="L42" s="31" t="s">
        <v>90</v>
      </c>
      <c r="M42" s="31" t="s">
        <v>91</v>
      </c>
      <c r="N42" s="31" t="s">
        <v>89</v>
      </c>
      <c r="O42" s="31" t="s">
        <v>90</v>
      </c>
      <c r="P42" s="31" t="s">
        <v>91</v>
      </c>
      <c r="Q42" s="31" t="s">
        <v>89</v>
      </c>
      <c r="R42" s="31" t="s">
        <v>90</v>
      </c>
      <c r="S42" s="31" t="s">
        <v>91</v>
      </c>
      <c r="T42" s="31" t="s">
        <v>89</v>
      </c>
      <c r="U42" s="31" t="s">
        <v>90</v>
      </c>
      <c r="V42" s="31" t="s">
        <v>91</v>
      </c>
    </row>
    <row r="43" spans="1:22" ht="12.75">
      <c r="A43" s="97" t="s">
        <v>20</v>
      </c>
      <c r="B43" s="43">
        <v>122</v>
      </c>
      <c r="C43" s="43">
        <v>65</v>
      </c>
      <c r="D43" s="126">
        <f>SUM(B43:C43)</f>
        <v>187</v>
      </c>
      <c r="E43" s="43">
        <v>153</v>
      </c>
      <c r="F43" s="43">
        <v>68</v>
      </c>
      <c r="G43" s="126">
        <f>SUM(E43:F43)</f>
        <v>221</v>
      </c>
      <c r="H43" s="43">
        <v>200</v>
      </c>
      <c r="I43" s="43">
        <v>90</v>
      </c>
      <c r="J43" s="126">
        <f>SUM(H43:I43)</f>
        <v>290</v>
      </c>
      <c r="K43" s="43">
        <v>334</v>
      </c>
      <c r="L43" s="43">
        <v>178</v>
      </c>
      <c r="M43" s="126">
        <f>SUM(K43:L43)</f>
        <v>512</v>
      </c>
      <c r="N43" s="43">
        <v>336</v>
      </c>
      <c r="O43" s="43">
        <v>215</v>
      </c>
      <c r="P43" s="126">
        <f>SUM(N43:O43)</f>
        <v>551</v>
      </c>
      <c r="Q43" s="43">
        <v>348</v>
      </c>
      <c r="R43" s="43">
        <v>219</v>
      </c>
      <c r="S43" s="126">
        <f>SUM(Q43:R43)</f>
        <v>567</v>
      </c>
      <c r="T43" s="43">
        <v>353</v>
      </c>
      <c r="U43" s="43">
        <v>224</v>
      </c>
      <c r="V43" s="126">
        <f>SUM(T43:U43)</f>
        <v>577</v>
      </c>
    </row>
    <row r="44" spans="1:22" ht="12.75">
      <c r="A44" s="99" t="s">
        <v>21</v>
      </c>
      <c r="B44" s="44">
        <v>680</v>
      </c>
      <c r="C44" s="44">
        <v>520</v>
      </c>
      <c r="D44" s="124">
        <f>SUM(B44:C44)</f>
        <v>1200</v>
      </c>
      <c r="E44" s="44">
        <v>767</v>
      </c>
      <c r="F44" s="44">
        <v>538</v>
      </c>
      <c r="G44" s="124">
        <f>SUM(E44:F44)</f>
        <v>1305</v>
      </c>
      <c r="H44" s="44">
        <v>900</v>
      </c>
      <c r="I44" s="44">
        <v>581</v>
      </c>
      <c r="J44" s="124">
        <f>SUM(H44:I44)</f>
        <v>1481</v>
      </c>
      <c r="K44" s="44">
        <v>862</v>
      </c>
      <c r="L44" s="44">
        <v>659</v>
      </c>
      <c r="M44" s="124">
        <f>SUM(K44:L44)</f>
        <v>1521</v>
      </c>
      <c r="N44" s="44">
        <v>894</v>
      </c>
      <c r="O44" s="44">
        <v>622</v>
      </c>
      <c r="P44" s="124">
        <f>SUM(N44:O44)</f>
        <v>1516</v>
      </c>
      <c r="Q44" s="44">
        <v>936</v>
      </c>
      <c r="R44" s="44">
        <v>711</v>
      </c>
      <c r="S44" s="124">
        <f>SUM(Q44:R44)</f>
        <v>1647</v>
      </c>
      <c r="T44" s="44">
        <f>1120+27</f>
        <v>1147</v>
      </c>
      <c r="U44" s="44">
        <f>821+26</f>
        <v>847</v>
      </c>
      <c r="V44" s="124">
        <f>SUM(T44:U44)</f>
        <v>1994</v>
      </c>
    </row>
    <row r="45" spans="1:22" ht="12.75">
      <c r="A45" s="99" t="s">
        <v>22</v>
      </c>
      <c r="B45" s="124">
        <f>SUM(B43:B44)</f>
        <v>802</v>
      </c>
      <c r="C45" s="124">
        <f>SUM(C43:C44)</f>
        <v>585</v>
      </c>
      <c r="D45" s="124">
        <f>SUM(B45:C45)</f>
        <v>1387</v>
      </c>
      <c r="E45" s="124">
        <f>SUM(E43:E44)</f>
        <v>920</v>
      </c>
      <c r="F45" s="124">
        <f>SUM(F43:F44)</f>
        <v>606</v>
      </c>
      <c r="G45" s="124">
        <f>SUM(E45:F45)</f>
        <v>1526</v>
      </c>
      <c r="H45" s="124">
        <f>SUM(H43:H44)</f>
        <v>1100</v>
      </c>
      <c r="I45" s="124">
        <f>SUM(I43:I44)</f>
        <v>671</v>
      </c>
      <c r="J45" s="124">
        <f>SUM(H45:I45)</f>
        <v>1771</v>
      </c>
      <c r="K45" s="124">
        <f>SUM(K43:K44)</f>
        <v>1196</v>
      </c>
      <c r="L45" s="124">
        <f>SUM(L43:L44)</f>
        <v>837</v>
      </c>
      <c r="M45" s="124">
        <f>SUM(K45:L45)</f>
        <v>2033</v>
      </c>
      <c r="N45" s="124">
        <f>SUM(N43:N44)</f>
        <v>1230</v>
      </c>
      <c r="O45" s="124">
        <f>SUM(O43:O44)</f>
        <v>837</v>
      </c>
      <c r="P45" s="124">
        <f>SUM(N45:O45)</f>
        <v>2067</v>
      </c>
      <c r="Q45" s="124">
        <f>SUM(Q43:Q44)</f>
        <v>1284</v>
      </c>
      <c r="R45" s="124">
        <f>SUM(R43:R44)</f>
        <v>930</v>
      </c>
      <c r="S45" s="124">
        <f>SUM(Q45:R45)</f>
        <v>2214</v>
      </c>
      <c r="T45" s="124">
        <f>SUM(T43:T44)</f>
        <v>1500</v>
      </c>
      <c r="U45" s="124">
        <f>SUM(U43:U44)</f>
        <v>1071</v>
      </c>
      <c r="V45" s="124">
        <f>SUM(T45:U45)</f>
        <v>2571</v>
      </c>
    </row>
    <row r="46" spans="1:22" ht="12.75">
      <c r="A46" s="98" t="s">
        <v>23</v>
      </c>
      <c r="B46" s="125">
        <f>SUM(B43/B45)</f>
        <v>0.15211970074812967</v>
      </c>
      <c r="C46" s="125">
        <f aca="true" t="shared" si="2" ref="C46:L46">SUM(C43/C45)</f>
        <v>0.1111111111111111</v>
      </c>
      <c r="D46" s="125">
        <f t="shared" si="2"/>
        <v>0.13482335976928622</v>
      </c>
      <c r="E46" s="125">
        <f t="shared" si="2"/>
        <v>0.16630434782608697</v>
      </c>
      <c r="F46" s="125">
        <f t="shared" si="2"/>
        <v>0.11221122112211221</v>
      </c>
      <c r="G46" s="125">
        <f t="shared" si="2"/>
        <v>0.14482306684141547</v>
      </c>
      <c r="H46" s="125">
        <f t="shared" si="2"/>
        <v>0.18181818181818182</v>
      </c>
      <c r="I46" s="125">
        <f t="shared" si="2"/>
        <v>0.13412816691505217</v>
      </c>
      <c r="J46" s="125">
        <f t="shared" si="2"/>
        <v>0.1637492941840768</v>
      </c>
      <c r="K46" s="125">
        <f t="shared" si="2"/>
        <v>0.2792642140468227</v>
      </c>
      <c r="L46" s="125">
        <f t="shared" si="2"/>
        <v>0.2126642771804062</v>
      </c>
      <c r="M46" s="125">
        <f aca="true" t="shared" si="3" ref="M46:V46">SUM(M43/M45)</f>
        <v>0.25184456468273486</v>
      </c>
      <c r="N46" s="125">
        <f t="shared" si="3"/>
        <v>0.2731707317073171</v>
      </c>
      <c r="O46" s="125">
        <f t="shared" si="3"/>
        <v>0.25686977299880526</v>
      </c>
      <c r="P46" s="125">
        <f t="shared" si="3"/>
        <v>0.26656990807934206</v>
      </c>
      <c r="Q46" s="125">
        <f t="shared" si="3"/>
        <v>0.27102803738317754</v>
      </c>
      <c r="R46" s="125">
        <f t="shared" si="3"/>
        <v>0.23548387096774193</v>
      </c>
      <c r="S46" s="125">
        <f t="shared" si="3"/>
        <v>0.25609756097560976</v>
      </c>
      <c r="T46" s="125">
        <f t="shared" si="3"/>
        <v>0.23533333333333334</v>
      </c>
      <c r="U46" s="125">
        <f t="shared" si="3"/>
        <v>0.20915032679738563</v>
      </c>
      <c r="V46" s="125">
        <f t="shared" si="3"/>
        <v>0.22442629327110075</v>
      </c>
    </row>
    <row r="47" ht="12.75">
      <c r="A47" t="s">
        <v>178</v>
      </c>
    </row>
    <row r="48" spans="1:22" ht="12.75">
      <c r="A48" s="13"/>
      <c r="B48" s="185">
        <v>2000</v>
      </c>
      <c r="C48" s="186"/>
      <c r="D48" s="187"/>
      <c r="E48" s="185">
        <v>2001</v>
      </c>
      <c r="F48" s="186"/>
      <c r="G48" s="187"/>
      <c r="H48" s="185">
        <v>2002</v>
      </c>
      <c r="I48" s="186"/>
      <c r="J48" s="187"/>
      <c r="K48" s="185">
        <v>2003</v>
      </c>
      <c r="L48" s="186"/>
      <c r="M48" s="187"/>
      <c r="N48" s="185">
        <v>2004</v>
      </c>
      <c r="O48" s="186"/>
      <c r="P48" s="187"/>
      <c r="Q48" s="185">
        <v>2005</v>
      </c>
      <c r="R48" s="186"/>
      <c r="S48" s="187"/>
      <c r="T48" s="185">
        <v>2006</v>
      </c>
      <c r="U48" s="186"/>
      <c r="V48" s="187"/>
    </row>
    <row r="49" spans="1:22" ht="12.75">
      <c r="A49" s="40" t="s">
        <v>19</v>
      </c>
      <c r="B49" s="45" t="s">
        <v>89</v>
      </c>
      <c r="C49" s="45" t="s">
        <v>90</v>
      </c>
      <c r="D49" s="45" t="s">
        <v>91</v>
      </c>
      <c r="E49" s="45" t="s">
        <v>89</v>
      </c>
      <c r="F49" s="45" t="s">
        <v>90</v>
      </c>
      <c r="G49" s="45" t="s">
        <v>91</v>
      </c>
      <c r="H49" s="45" t="s">
        <v>89</v>
      </c>
      <c r="I49" s="45" t="s">
        <v>90</v>
      </c>
      <c r="J49" s="45" t="s">
        <v>91</v>
      </c>
      <c r="K49" s="45" t="s">
        <v>89</v>
      </c>
      <c r="L49" s="45" t="s">
        <v>90</v>
      </c>
      <c r="M49" s="45" t="s">
        <v>91</v>
      </c>
      <c r="N49" s="45" t="s">
        <v>89</v>
      </c>
      <c r="O49" s="45" t="s">
        <v>90</v>
      </c>
      <c r="P49" s="45" t="s">
        <v>91</v>
      </c>
      <c r="Q49" s="45" t="s">
        <v>89</v>
      </c>
      <c r="R49" s="45" t="s">
        <v>90</v>
      </c>
      <c r="S49" s="45" t="s">
        <v>91</v>
      </c>
      <c r="T49" s="45" t="s">
        <v>89</v>
      </c>
      <c r="U49" s="45" t="s">
        <v>90</v>
      </c>
      <c r="V49" s="46" t="s">
        <v>91</v>
      </c>
    </row>
    <row r="50" spans="1:22" ht="12.75">
      <c r="A50" s="99" t="s">
        <v>24</v>
      </c>
      <c r="B50" s="44">
        <v>30</v>
      </c>
      <c r="C50" s="44">
        <v>10</v>
      </c>
      <c r="D50" s="124">
        <f aca="true" t="shared" si="4" ref="D50:D56">+SUM(B50:C50)</f>
        <v>40</v>
      </c>
      <c r="E50" s="44">
        <v>30</v>
      </c>
      <c r="F50" s="44">
        <v>12</v>
      </c>
      <c r="G50" s="124">
        <f aca="true" t="shared" si="5" ref="G50:G56">+SUM(E50:F50)</f>
        <v>42</v>
      </c>
      <c r="H50" s="44">
        <v>34</v>
      </c>
      <c r="I50" s="44">
        <v>17</v>
      </c>
      <c r="J50" s="124">
        <f aca="true" t="shared" si="6" ref="J50:J56">+SUM(H50:I50)</f>
        <v>51</v>
      </c>
      <c r="K50" s="44">
        <v>37</v>
      </c>
      <c r="L50" s="44">
        <v>25</v>
      </c>
      <c r="M50" s="124">
        <f aca="true" t="shared" si="7" ref="M50:M56">+SUM(K50:L50)</f>
        <v>62</v>
      </c>
      <c r="N50" s="44">
        <v>48</v>
      </c>
      <c r="O50" s="44">
        <v>33</v>
      </c>
      <c r="P50" s="124">
        <f aca="true" t="shared" si="8" ref="P50:P56">+SUM(N50:O50)</f>
        <v>81</v>
      </c>
      <c r="Q50" s="44">
        <v>4</v>
      </c>
      <c r="R50" s="44">
        <v>3</v>
      </c>
      <c r="S50" s="124">
        <f aca="true" t="shared" si="9" ref="S50:S56">+SUM(Q50:R50)</f>
        <v>7</v>
      </c>
      <c r="T50" s="44">
        <v>18</v>
      </c>
      <c r="U50" s="44">
        <v>7</v>
      </c>
      <c r="V50" s="124">
        <f aca="true" t="shared" si="10" ref="V50:V56">+SUM(T50:U50)</f>
        <v>25</v>
      </c>
    </row>
    <row r="51" spans="1:23" ht="12.75">
      <c r="A51" s="99" t="s">
        <v>8</v>
      </c>
      <c r="B51" s="44">
        <v>50</v>
      </c>
      <c r="C51" s="44">
        <v>30</v>
      </c>
      <c r="D51" s="124">
        <f t="shared" si="4"/>
        <v>80</v>
      </c>
      <c r="E51" s="44">
        <v>63</v>
      </c>
      <c r="F51" s="44">
        <v>30</v>
      </c>
      <c r="G51" s="124">
        <f t="shared" si="5"/>
        <v>93</v>
      </c>
      <c r="H51" s="44">
        <v>79</v>
      </c>
      <c r="I51" s="44">
        <v>37</v>
      </c>
      <c r="J51" s="124">
        <f t="shared" si="6"/>
        <v>116</v>
      </c>
      <c r="K51" s="44">
        <v>86</v>
      </c>
      <c r="L51" s="44">
        <v>59</v>
      </c>
      <c r="M51" s="124">
        <f t="shared" si="7"/>
        <v>145</v>
      </c>
      <c r="N51" s="44">
        <v>110</v>
      </c>
      <c r="O51" s="44">
        <v>79</v>
      </c>
      <c r="P51" s="124">
        <f t="shared" si="8"/>
        <v>189</v>
      </c>
      <c r="Q51" s="44">
        <v>157</v>
      </c>
      <c r="R51" s="44">
        <v>112</v>
      </c>
      <c r="S51" s="124">
        <f t="shared" si="9"/>
        <v>269</v>
      </c>
      <c r="T51" s="44">
        <v>148</v>
      </c>
      <c r="U51" s="44">
        <v>120</v>
      </c>
      <c r="V51" s="124">
        <f t="shared" si="10"/>
        <v>268</v>
      </c>
      <c r="W51" s="223"/>
    </row>
    <row r="52" spans="1:23" ht="12.75">
      <c r="A52" s="99" t="s">
        <v>9</v>
      </c>
      <c r="B52" s="44">
        <v>42</v>
      </c>
      <c r="C52" s="44">
        <v>25</v>
      </c>
      <c r="D52" s="124">
        <f t="shared" si="4"/>
        <v>67</v>
      </c>
      <c r="E52" s="44">
        <v>60</v>
      </c>
      <c r="F52" s="44">
        <v>26</v>
      </c>
      <c r="G52" s="124">
        <f t="shared" si="5"/>
        <v>86</v>
      </c>
      <c r="H52" s="44">
        <v>87</v>
      </c>
      <c r="I52" s="44">
        <v>36</v>
      </c>
      <c r="J52" s="124">
        <f t="shared" si="6"/>
        <v>123</v>
      </c>
      <c r="K52" s="44">
        <v>112</v>
      </c>
      <c r="L52" s="44">
        <v>49</v>
      </c>
      <c r="M52" s="124">
        <f t="shared" si="7"/>
        <v>161</v>
      </c>
      <c r="N52" s="44">
        <v>130</v>
      </c>
      <c r="O52" s="44">
        <v>66</v>
      </c>
      <c r="P52" s="124">
        <f t="shared" si="8"/>
        <v>196</v>
      </c>
      <c r="Q52" s="44">
        <v>142</v>
      </c>
      <c r="R52" s="44">
        <v>73</v>
      </c>
      <c r="S52" s="124">
        <f t="shared" si="9"/>
        <v>215</v>
      </c>
      <c r="T52" s="44">
        <v>145</v>
      </c>
      <c r="U52" s="44">
        <v>84</v>
      </c>
      <c r="V52" s="124">
        <f t="shared" si="10"/>
        <v>229</v>
      </c>
      <c r="W52" s="223"/>
    </row>
    <row r="53" spans="1:22" ht="12.75">
      <c r="A53" s="99" t="s">
        <v>92</v>
      </c>
      <c r="B53" s="44">
        <v>10</v>
      </c>
      <c r="C53" s="44">
        <v>9</v>
      </c>
      <c r="D53" s="124">
        <f t="shared" si="4"/>
        <v>19</v>
      </c>
      <c r="E53" s="44">
        <v>20</v>
      </c>
      <c r="F53" s="44">
        <v>19</v>
      </c>
      <c r="G53" s="124">
        <f t="shared" si="5"/>
        <v>39</v>
      </c>
      <c r="H53" s="44">
        <v>43</v>
      </c>
      <c r="I53" s="44">
        <v>29</v>
      </c>
      <c r="J53" s="124">
        <f t="shared" si="6"/>
        <v>72</v>
      </c>
      <c r="K53" s="44">
        <v>71</v>
      </c>
      <c r="L53" s="44">
        <v>34</v>
      </c>
      <c r="M53" s="124">
        <f t="shared" si="7"/>
        <v>105</v>
      </c>
      <c r="N53" s="44">
        <v>71</v>
      </c>
      <c r="O53" s="44">
        <v>36</v>
      </c>
      <c r="P53" s="124">
        <f t="shared" si="8"/>
        <v>107</v>
      </c>
      <c r="Q53" s="44">
        <v>89</v>
      </c>
      <c r="R53" s="44">
        <v>43</v>
      </c>
      <c r="S53" s="124">
        <f t="shared" si="9"/>
        <v>132</v>
      </c>
      <c r="T53" s="44">
        <v>80</v>
      </c>
      <c r="U53" s="44">
        <v>47</v>
      </c>
      <c r="V53" s="124">
        <f t="shared" si="10"/>
        <v>127</v>
      </c>
    </row>
    <row r="54" spans="1:22" ht="12.75">
      <c r="A54" s="99" t="s">
        <v>25</v>
      </c>
      <c r="B54" s="44">
        <v>11</v>
      </c>
      <c r="C54" s="44">
        <v>6</v>
      </c>
      <c r="D54" s="124">
        <f t="shared" si="4"/>
        <v>17</v>
      </c>
      <c r="E54" s="44">
        <v>20</v>
      </c>
      <c r="F54" s="44">
        <v>15</v>
      </c>
      <c r="G54" s="124">
        <f t="shared" si="5"/>
        <v>35</v>
      </c>
      <c r="H54" s="44">
        <v>25</v>
      </c>
      <c r="I54" s="44">
        <v>20</v>
      </c>
      <c r="J54" s="124">
        <f t="shared" si="6"/>
        <v>45</v>
      </c>
      <c r="K54" s="44">
        <v>129</v>
      </c>
      <c r="L54" s="44">
        <v>76</v>
      </c>
      <c r="M54" s="124">
        <f t="shared" si="7"/>
        <v>205</v>
      </c>
      <c r="N54" s="44">
        <v>168</v>
      </c>
      <c r="O54" s="44">
        <v>99</v>
      </c>
      <c r="P54" s="124">
        <f t="shared" si="8"/>
        <v>267</v>
      </c>
      <c r="Q54" s="44">
        <v>210</v>
      </c>
      <c r="R54" s="44">
        <v>137</v>
      </c>
      <c r="S54" s="124">
        <f t="shared" si="9"/>
        <v>347</v>
      </c>
      <c r="T54" s="44">
        <v>211</v>
      </c>
      <c r="U54" s="44">
        <v>147</v>
      </c>
      <c r="V54" s="124">
        <f t="shared" si="10"/>
        <v>358</v>
      </c>
    </row>
    <row r="55" spans="1:22" ht="12.75">
      <c r="A55" s="99" t="s">
        <v>26</v>
      </c>
      <c r="B55" s="44">
        <v>80</v>
      </c>
      <c r="C55" s="44">
        <v>40</v>
      </c>
      <c r="D55" s="124">
        <f t="shared" si="4"/>
        <v>120</v>
      </c>
      <c r="E55" s="44">
        <v>93</v>
      </c>
      <c r="F55" s="44">
        <v>42</v>
      </c>
      <c r="G55" s="124">
        <f t="shared" si="5"/>
        <v>135</v>
      </c>
      <c r="H55" s="44">
        <v>113</v>
      </c>
      <c r="I55" s="44">
        <v>54</v>
      </c>
      <c r="J55" s="124">
        <f t="shared" si="6"/>
        <v>167</v>
      </c>
      <c r="K55" s="44">
        <v>123</v>
      </c>
      <c r="L55" s="44">
        <v>84</v>
      </c>
      <c r="M55" s="124">
        <f t="shared" si="7"/>
        <v>207</v>
      </c>
      <c r="N55" s="44">
        <v>158</v>
      </c>
      <c r="O55" s="44">
        <v>112</v>
      </c>
      <c r="P55" s="124">
        <f t="shared" si="8"/>
        <v>270</v>
      </c>
      <c r="Q55" s="44">
        <v>157</v>
      </c>
      <c r="R55" s="44">
        <v>112</v>
      </c>
      <c r="S55" s="124">
        <f t="shared" si="9"/>
        <v>269</v>
      </c>
      <c r="T55" s="44">
        <v>131</v>
      </c>
      <c r="U55" s="44">
        <v>102</v>
      </c>
      <c r="V55" s="124">
        <f t="shared" si="10"/>
        <v>233</v>
      </c>
    </row>
    <row r="56" spans="1:22" ht="12.75">
      <c r="A56" s="99" t="s">
        <v>27</v>
      </c>
      <c r="B56" s="44">
        <v>11</v>
      </c>
      <c r="C56" s="44">
        <v>6</v>
      </c>
      <c r="D56" s="124">
        <f t="shared" si="4"/>
        <v>17</v>
      </c>
      <c r="E56" s="44">
        <v>20</v>
      </c>
      <c r="F56" s="44">
        <v>15</v>
      </c>
      <c r="G56" s="124">
        <f t="shared" si="5"/>
        <v>35</v>
      </c>
      <c r="H56" s="44">
        <v>113</v>
      </c>
      <c r="I56" s="44">
        <v>54</v>
      </c>
      <c r="J56" s="124">
        <f t="shared" si="6"/>
        <v>167</v>
      </c>
      <c r="K56" s="44">
        <v>235</v>
      </c>
      <c r="L56" s="44">
        <v>133</v>
      </c>
      <c r="M56" s="124">
        <f t="shared" si="7"/>
        <v>368</v>
      </c>
      <c r="N56" s="44">
        <v>288</v>
      </c>
      <c r="O56" s="44">
        <v>178</v>
      </c>
      <c r="P56" s="124">
        <f t="shared" si="8"/>
        <v>466</v>
      </c>
      <c r="Q56" s="44">
        <v>303</v>
      </c>
      <c r="R56" s="44">
        <v>187</v>
      </c>
      <c r="S56" s="124">
        <f t="shared" si="9"/>
        <v>490</v>
      </c>
      <c r="T56" s="44"/>
      <c r="U56" s="44"/>
      <c r="V56" s="124">
        <f t="shared" si="10"/>
        <v>0</v>
      </c>
    </row>
    <row r="57" spans="1:22" ht="12.75">
      <c r="A57" s="98" t="s">
        <v>10</v>
      </c>
      <c r="B57" s="127">
        <f aca="true" t="shared" si="11" ref="B57:V57">+SUM(B50:B56)</f>
        <v>234</v>
      </c>
      <c r="C57" s="127">
        <f t="shared" si="11"/>
        <v>126</v>
      </c>
      <c r="D57" s="127">
        <f t="shared" si="11"/>
        <v>360</v>
      </c>
      <c r="E57" s="127">
        <f t="shared" si="11"/>
        <v>306</v>
      </c>
      <c r="F57" s="127">
        <f t="shared" si="11"/>
        <v>159</v>
      </c>
      <c r="G57" s="127">
        <f t="shared" si="11"/>
        <v>465</v>
      </c>
      <c r="H57" s="127">
        <f t="shared" si="11"/>
        <v>494</v>
      </c>
      <c r="I57" s="127">
        <f t="shared" si="11"/>
        <v>247</v>
      </c>
      <c r="J57" s="127">
        <f t="shared" si="11"/>
        <v>741</v>
      </c>
      <c r="K57" s="127">
        <f t="shared" si="11"/>
        <v>793</v>
      </c>
      <c r="L57" s="127">
        <f t="shared" si="11"/>
        <v>460</v>
      </c>
      <c r="M57" s="127">
        <f t="shared" si="11"/>
        <v>1253</v>
      </c>
      <c r="N57" s="127">
        <f t="shared" si="11"/>
        <v>973</v>
      </c>
      <c r="O57" s="127">
        <f t="shared" si="11"/>
        <v>603</v>
      </c>
      <c r="P57" s="127">
        <f t="shared" si="11"/>
        <v>1576</v>
      </c>
      <c r="Q57" s="127">
        <f t="shared" si="11"/>
        <v>1062</v>
      </c>
      <c r="R57" s="127">
        <f t="shared" si="11"/>
        <v>667</v>
      </c>
      <c r="S57" s="127">
        <f t="shared" si="11"/>
        <v>1729</v>
      </c>
      <c r="T57" s="127">
        <f t="shared" si="11"/>
        <v>733</v>
      </c>
      <c r="U57" s="127">
        <f t="shared" si="11"/>
        <v>507</v>
      </c>
      <c r="V57" s="127">
        <f t="shared" si="11"/>
        <v>1240</v>
      </c>
    </row>
    <row r="58" ht="12.75"/>
    <row r="59" spans="1:22" ht="12.75">
      <c r="A59" s="14"/>
      <c r="B59" s="185">
        <v>2000</v>
      </c>
      <c r="C59" s="186"/>
      <c r="D59" s="187"/>
      <c r="E59" s="185">
        <v>2001</v>
      </c>
      <c r="F59" s="186"/>
      <c r="G59" s="187"/>
      <c r="H59" s="185">
        <v>2002</v>
      </c>
      <c r="I59" s="186"/>
      <c r="J59" s="187"/>
      <c r="K59" s="185">
        <v>2003</v>
      </c>
      <c r="L59" s="186"/>
      <c r="M59" s="187"/>
      <c r="N59" s="185">
        <v>2004</v>
      </c>
      <c r="O59" s="186"/>
      <c r="P59" s="187"/>
      <c r="Q59" s="185">
        <v>2005</v>
      </c>
      <c r="R59" s="186"/>
      <c r="S59" s="187"/>
      <c r="T59" s="185">
        <v>2006</v>
      </c>
      <c r="U59" s="186"/>
      <c r="V59" s="187"/>
    </row>
    <row r="60" spans="1:22" ht="12.75">
      <c r="A60" s="15" t="s">
        <v>19</v>
      </c>
      <c r="B60" s="45" t="s">
        <v>175</v>
      </c>
      <c r="C60" s="45" t="s">
        <v>176</v>
      </c>
      <c r="D60" s="45" t="s">
        <v>177</v>
      </c>
      <c r="E60" s="45" t="s">
        <v>175</v>
      </c>
      <c r="F60" s="45" t="s">
        <v>176</v>
      </c>
      <c r="G60" s="45" t="s">
        <v>177</v>
      </c>
      <c r="H60" s="45" t="s">
        <v>175</v>
      </c>
      <c r="I60" s="45" t="s">
        <v>176</v>
      </c>
      <c r="J60" s="45" t="s">
        <v>177</v>
      </c>
      <c r="K60" s="45" t="s">
        <v>175</v>
      </c>
      <c r="L60" s="45" t="s">
        <v>176</v>
      </c>
      <c r="M60" s="45" t="s">
        <v>177</v>
      </c>
      <c r="N60" s="45" t="s">
        <v>175</v>
      </c>
      <c r="O60" s="45" t="s">
        <v>176</v>
      </c>
      <c r="P60" s="45" t="s">
        <v>177</v>
      </c>
      <c r="Q60" s="45" t="s">
        <v>175</v>
      </c>
      <c r="R60" s="45" t="s">
        <v>176</v>
      </c>
      <c r="S60" s="45" t="s">
        <v>177</v>
      </c>
      <c r="T60" s="45" t="s">
        <v>175</v>
      </c>
      <c r="U60" s="45" t="s">
        <v>176</v>
      </c>
      <c r="V60" s="45" t="s">
        <v>177</v>
      </c>
    </row>
    <row r="61" spans="1:22" ht="12.75">
      <c r="A61" s="101" t="s">
        <v>24</v>
      </c>
      <c r="B61" s="129">
        <f aca="true" t="shared" si="12" ref="B61:D68">B50/(B$57)*100</f>
        <v>12.82051282051282</v>
      </c>
      <c r="C61" s="129">
        <f t="shared" si="12"/>
        <v>7.936507936507936</v>
      </c>
      <c r="D61" s="129">
        <f t="shared" si="12"/>
        <v>11.11111111111111</v>
      </c>
      <c r="E61" s="129">
        <f aca="true" t="shared" si="13" ref="E61:M61">E50/(E$57)*100</f>
        <v>9.803921568627452</v>
      </c>
      <c r="F61" s="129">
        <f t="shared" si="13"/>
        <v>7.547169811320755</v>
      </c>
      <c r="G61" s="129">
        <f t="shared" si="13"/>
        <v>9.032258064516128</v>
      </c>
      <c r="H61" s="129">
        <f t="shared" si="13"/>
        <v>6.882591093117409</v>
      </c>
      <c r="I61" s="129">
        <f t="shared" si="13"/>
        <v>6.882591093117409</v>
      </c>
      <c r="J61" s="129">
        <f t="shared" si="13"/>
        <v>6.882591093117409</v>
      </c>
      <c r="K61" s="129">
        <f t="shared" si="13"/>
        <v>4.665825977301387</v>
      </c>
      <c r="L61" s="129">
        <f t="shared" si="13"/>
        <v>5.434782608695652</v>
      </c>
      <c r="M61" s="129">
        <f t="shared" si="13"/>
        <v>4.948124501197127</v>
      </c>
      <c r="N61" s="129">
        <f aca="true" t="shared" si="14" ref="N61:V61">N50/(N$57)*100</f>
        <v>4.933196300102774</v>
      </c>
      <c r="O61" s="129">
        <f t="shared" si="14"/>
        <v>5.472636815920398</v>
      </c>
      <c r="P61" s="129">
        <f t="shared" si="14"/>
        <v>5.1395939086294415</v>
      </c>
      <c r="Q61" s="129">
        <f t="shared" si="14"/>
        <v>0.3766478342749529</v>
      </c>
      <c r="R61" s="129">
        <f t="shared" si="14"/>
        <v>0.4497751124437781</v>
      </c>
      <c r="S61" s="129">
        <f t="shared" si="14"/>
        <v>0.4048582995951417</v>
      </c>
      <c r="T61" s="129">
        <f t="shared" si="14"/>
        <v>2.455661664392906</v>
      </c>
      <c r="U61" s="129">
        <f t="shared" si="14"/>
        <v>1.3806706114398422</v>
      </c>
      <c r="V61" s="129">
        <f t="shared" si="14"/>
        <v>2.0161290322580645</v>
      </c>
    </row>
    <row r="62" spans="1:22" ht="12.75">
      <c r="A62" s="102" t="s">
        <v>8</v>
      </c>
      <c r="B62" s="130">
        <f t="shared" si="12"/>
        <v>21.367521367521366</v>
      </c>
      <c r="C62" s="130">
        <f t="shared" si="12"/>
        <v>23.809523809523807</v>
      </c>
      <c r="D62" s="130">
        <f t="shared" si="12"/>
        <v>22.22222222222222</v>
      </c>
      <c r="E62" s="130">
        <f aca="true" t="shared" si="15" ref="E62:M62">E51/(E$57)*100</f>
        <v>20.588235294117645</v>
      </c>
      <c r="F62" s="130">
        <f t="shared" si="15"/>
        <v>18.867924528301888</v>
      </c>
      <c r="G62" s="130">
        <f t="shared" si="15"/>
        <v>20</v>
      </c>
      <c r="H62" s="130">
        <f t="shared" si="15"/>
        <v>15.991902834008098</v>
      </c>
      <c r="I62" s="130">
        <f t="shared" si="15"/>
        <v>14.979757085020243</v>
      </c>
      <c r="J62" s="130">
        <f t="shared" si="15"/>
        <v>15.654520917678813</v>
      </c>
      <c r="K62" s="130">
        <f t="shared" si="15"/>
        <v>10.844892812105927</v>
      </c>
      <c r="L62" s="130">
        <f t="shared" si="15"/>
        <v>12.82608695652174</v>
      </c>
      <c r="M62" s="130">
        <f t="shared" si="15"/>
        <v>11.572226656025538</v>
      </c>
      <c r="N62" s="130">
        <f aca="true" t="shared" si="16" ref="N62:V62">N51/(N$57)*100</f>
        <v>11.30524152106886</v>
      </c>
      <c r="O62" s="130">
        <f t="shared" si="16"/>
        <v>13.101160862354892</v>
      </c>
      <c r="P62" s="130">
        <f t="shared" si="16"/>
        <v>11.99238578680203</v>
      </c>
      <c r="Q62" s="130">
        <f t="shared" si="16"/>
        <v>14.783427495291901</v>
      </c>
      <c r="R62" s="130">
        <f t="shared" si="16"/>
        <v>16.79160419790105</v>
      </c>
      <c r="S62" s="130">
        <f t="shared" si="16"/>
        <v>15.558126084441874</v>
      </c>
      <c r="T62" s="130">
        <f t="shared" si="16"/>
        <v>20.190995907230562</v>
      </c>
      <c r="U62" s="130">
        <f t="shared" si="16"/>
        <v>23.668639053254438</v>
      </c>
      <c r="V62" s="130">
        <f t="shared" si="16"/>
        <v>21.612903225806452</v>
      </c>
    </row>
    <row r="63" spans="1:22" ht="12.75">
      <c r="A63" s="102" t="s">
        <v>9</v>
      </c>
      <c r="B63" s="130">
        <f t="shared" si="12"/>
        <v>17.94871794871795</v>
      </c>
      <c r="C63" s="130">
        <f t="shared" si="12"/>
        <v>19.841269841269842</v>
      </c>
      <c r="D63" s="130">
        <f t="shared" si="12"/>
        <v>18.61111111111111</v>
      </c>
      <c r="E63" s="130">
        <f aca="true" t="shared" si="17" ref="E63:M63">E52/(E$57)*100</f>
        <v>19.607843137254903</v>
      </c>
      <c r="F63" s="130">
        <f t="shared" si="17"/>
        <v>16.352201257861633</v>
      </c>
      <c r="G63" s="130">
        <f t="shared" si="17"/>
        <v>18.494623655913976</v>
      </c>
      <c r="H63" s="130">
        <f t="shared" si="17"/>
        <v>17.611336032388664</v>
      </c>
      <c r="I63" s="130">
        <f t="shared" si="17"/>
        <v>14.5748987854251</v>
      </c>
      <c r="J63" s="130">
        <f t="shared" si="17"/>
        <v>16.599190283400812</v>
      </c>
      <c r="K63" s="130">
        <f t="shared" si="17"/>
        <v>14.123581336696093</v>
      </c>
      <c r="L63" s="130">
        <f t="shared" si="17"/>
        <v>10.652173913043478</v>
      </c>
      <c r="M63" s="130">
        <f t="shared" si="17"/>
        <v>12.849162011173185</v>
      </c>
      <c r="N63" s="130">
        <f aca="true" t="shared" si="18" ref="N63:V63">N52/(N$57)*100</f>
        <v>13.360739979445016</v>
      </c>
      <c r="O63" s="130">
        <f t="shared" si="18"/>
        <v>10.945273631840797</v>
      </c>
      <c r="P63" s="130">
        <f t="shared" si="18"/>
        <v>12.436548223350254</v>
      </c>
      <c r="Q63" s="130">
        <f t="shared" si="18"/>
        <v>13.370998116760829</v>
      </c>
      <c r="R63" s="130">
        <f t="shared" si="18"/>
        <v>10.944527736131935</v>
      </c>
      <c r="S63" s="130">
        <f t="shared" si="18"/>
        <v>12.434933487565067</v>
      </c>
      <c r="T63" s="130">
        <f t="shared" si="18"/>
        <v>19.781718963165076</v>
      </c>
      <c r="U63" s="130">
        <f t="shared" si="18"/>
        <v>16.56804733727811</v>
      </c>
      <c r="V63" s="130">
        <f t="shared" si="18"/>
        <v>18.467741935483872</v>
      </c>
    </row>
    <row r="64" spans="1:22" ht="12.75">
      <c r="A64" s="102" t="s">
        <v>92</v>
      </c>
      <c r="B64" s="130">
        <f t="shared" si="12"/>
        <v>4.273504273504273</v>
      </c>
      <c r="C64" s="130">
        <f t="shared" si="12"/>
        <v>7.142857142857142</v>
      </c>
      <c r="D64" s="130">
        <f t="shared" si="12"/>
        <v>5.277777777777778</v>
      </c>
      <c r="E64" s="130">
        <f aca="true" t="shared" si="19" ref="E64:M64">E53/(E$57)*100</f>
        <v>6.535947712418301</v>
      </c>
      <c r="F64" s="130">
        <f t="shared" si="19"/>
        <v>11.949685534591195</v>
      </c>
      <c r="G64" s="130">
        <f t="shared" si="19"/>
        <v>8.38709677419355</v>
      </c>
      <c r="H64" s="130">
        <f t="shared" si="19"/>
        <v>8.704453441295547</v>
      </c>
      <c r="I64" s="130">
        <f t="shared" si="19"/>
        <v>11.740890688259109</v>
      </c>
      <c r="J64" s="130">
        <f t="shared" si="19"/>
        <v>9.7165991902834</v>
      </c>
      <c r="K64" s="130">
        <f t="shared" si="19"/>
        <v>8.953341740226985</v>
      </c>
      <c r="L64" s="130">
        <f t="shared" si="19"/>
        <v>7.391304347826087</v>
      </c>
      <c r="M64" s="130">
        <f t="shared" si="19"/>
        <v>8.379888268156424</v>
      </c>
      <c r="N64" s="130">
        <f aca="true" t="shared" si="20" ref="N64:V64">N53/(N$57)*100</f>
        <v>7.297019527235355</v>
      </c>
      <c r="O64" s="130">
        <f t="shared" si="20"/>
        <v>5.970149253731343</v>
      </c>
      <c r="P64" s="130">
        <f t="shared" si="20"/>
        <v>6.789340101522842</v>
      </c>
      <c r="Q64" s="130">
        <f t="shared" si="20"/>
        <v>8.380414312617702</v>
      </c>
      <c r="R64" s="130">
        <f t="shared" si="20"/>
        <v>6.446776611694154</v>
      </c>
      <c r="S64" s="130">
        <f t="shared" si="20"/>
        <v>7.634470792365529</v>
      </c>
      <c r="T64" s="130">
        <f t="shared" si="20"/>
        <v>10.914051841746248</v>
      </c>
      <c r="U64" s="130">
        <f t="shared" si="20"/>
        <v>9.270216962524655</v>
      </c>
      <c r="V64" s="130">
        <f t="shared" si="20"/>
        <v>10.241935483870968</v>
      </c>
    </row>
    <row r="65" spans="1:22" ht="12.75">
      <c r="A65" s="102" t="s">
        <v>25</v>
      </c>
      <c r="B65" s="130">
        <f t="shared" si="12"/>
        <v>4.700854700854701</v>
      </c>
      <c r="C65" s="130">
        <f t="shared" si="12"/>
        <v>4.761904761904762</v>
      </c>
      <c r="D65" s="130">
        <f t="shared" si="12"/>
        <v>4.722222222222222</v>
      </c>
      <c r="E65" s="130">
        <f aca="true" t="shared" si="21" ref="E65:M65">E54/(E$57)*100</f>
        <v>6.535947712418301</v>
      </c>
      <c r="F65" s="130">
        <f t="shared" si="21"/>
        <v>9.433962264150944</v>
      </c>
      <c r="G65" s="130">
        <f t="shared" si="21"/>
        <v>7.526881720430108</v>
      </c>
      <c r="H65" s="130">
        <f t="shared" si="21"/>
        <v>5.060728744939271</v>
      </c>
      <c r="I65" s="130">
        <f t="shared" si="21"/>
        <v>8.097165991902834</v>
      </c>
      <c r="J65" s="130">
        <f t="shared" si="21"/>
        <v>6.0728744939271255</v>
      </c>
      <c r="K65" s="130">
        <f t="shared" si="21"/>
        <v>16.26733921815889</v>
      </c>
      <c r="L65" s="130">
        <f t="shared" si="21"/>
        <v>16.52173913043478</v>
      </c>
      <c r="M65" s="130">
        <f t="shared" si="21"/>
        <v>16.36073423782921</v>
      </c>
      <c r="N65" s="130">
        <f aca="true" t="shared" si="22" ref="N65:V65">N54/(N$57)*100</f>
        <v>17.26618705035971</v>
      </c>
      <c r="O65" s="130">
        <f t="shared" si="22"/>
        <v>16.417910447761194</v>
      </c>
      <c r="P65" s="130">
        <f t="shared" si="22"/>
        <v>16.941624365482234</v>
      </c>
      <c r="Q65" s="130">
        <f t="shared" si="22"/>
        <v>19.774011299435028</v>
      </c>
      <c r="R65" s="130">
        <f t="shared" si="22"/>
        <v>20.539730134932537</v>
      </c>
      <c r="S65" s="130">
        <f t="shared" si="22"/>
        <v>20.069404279930595</v>
      </c>
      <c r="T65" s="130">
        <f t="shared" si="22"/>
        <v>28.785811732605733</v>
      </c>
      <c r="U65" s="130">
        <f t="shared" si="22"/>
        <v>28.994082840236686</v>
      </c>
      <c r="V65" s="130">
        <f t="shared" si="22"/>
        <v>28.870967741935484</v>
      </c>
    </row>
    <row r="66" spans="1:22" ht="12.75">
      <c r="A66" s="102" t="s">
        <v>26</v>
      </c>
      <c r="B66" s="130">
        <f t="shared" si="12"/>
        <v>34.18803418803419</v>
      </c>
      <c r="C66" s="130">
        <f t="shared" si="12"/>
        <v>31.746031746031743</v>
      </c>
      <c r="D66" s="130">
        <f t="shared" si="12"/>
        <v>33.33333333333333</v>
      </c>
      <c r="E66" s="130">
        <f aca="true" t="shared" si="23" ref="E66:M66">E55/(E$57)*100</f>
        <v>30.392156862745097</v>
      </c>
      <c r="F66" s="130">
        <f t="shared" si="23"/>
        <v>26.41509433962264</v>
      </c>
      <c r="G66" s="130">
        <f t="shared" si="23"/>
        <v>29.03225806451613</v>
      </c>
      <c r="H66" s="130">
        <f t="shared" si="23"/>
        <v>22.874493927125506</v>
      </c>
      <c r="I66" s="130">
        <f t="shared" si="23"/>
        <v>21.86234817813765</v>
      </c>
      <c r="J66" s="130">
        <f t="shared" si="23"/>
        <v>22.53711201079622</v>
      </c>
      <c r="K66" s="130">
        <f t="shared" si="23"/>
        <v>15.510718789407314</v>
      </c>
      <c r="L66" s="130">
        <f t="shared" si="23"/>
        <v>18.26086956521739</v>
      </c>
      <c r="M66" s="130">
        <f t="shared" si="23"/>
        <v>16.520351157222667</v>
      </c>
      <c r="N66" s="130">
        <f aca="true" t="shared" si="24" ref="N66:V66">N55/(N$57)*100</f>
        <v>16.238437821171633</v>
      </c>
      <c r="O66" s="130">
        <f t="shared" si="24"/>
        <v>18.573797678275287</v>
      </c>
      <c r="P66" s="130">
        <f t="shared" si="24"/>
        <v>17.131979695431472</v>
      </c>
      <c r="Q66" s="130">
        <f t="shared" si="24"/>
        <v>14.783427495291901</v>
      </c>
      <c r="R66" s="130">
        <f t="shared" si="24"/>
        <v>16.79160419790105</v>
      </c>
      <c r="S66" s="130">
        <f t="shared" si="24"/>
        <v>15.558126084441874</v>
      </c>
      <c r="T66" s="130">
        <f t="shared" si="24"/>
        <v>17.871759890859483</v>
      </c>
      <c r="U66" s="130">
        <f t="shared" si="24"/>
        <v>20.118343195266274</v>
      </c>
      <c r="V66" s="130">
        <f t="shared" si="24"/>
        <v>18.79032258064516</v>
      </c>
    </row>
    <row r="67" spans="1:22" ht="12.75">
      <c r="A67" s="102" t="s">
        <v>27</v>
      </c>
      <c r="B67" s="130">
        <f t="shared" si="12"/>
        <v>4.700854700854701</v>
      </c>
      <c r="C67" s="130">
        <f t="shared" si="12"/>
        <v>4.761904761904762</v>
      </c>
      <c r="D67" s="130">
        <f t="shared" si="12"/>
        <v>4.722222222222222</v>
      </c>
      <c r="E67" s="130">
        <f aca="true" t="shared" si="25" ref="E67:M67">E56/(E$57)*100</f>
        <v>6.535947712418301</v>
      </c>
      <c r="F67" s="130">
        <f t="shared" si="25"/>
        <v>9.433962264150944</v>
      </c>
      <c r="G67" s="130">
        <f t="shared" si="25"/>
        <v>7.526881720430108</v>
      </c>
      <c r="H67" s="130">
        <f t="shared" si="25"/>
        <v>22.874493927125506</v>
      </c>
      <c r="I67" s="130">
        <f t="shared" si="25"/>
        <v>21.86234817813765</v>
      </c>
      <c r="J67" s="130">
        <f t="shared" si="25"/>
        <v>22.53711201079622</v>
      </c>
      <c r="K67" s="130">
        <f t="shared" si="25"/>
        <v>29.6343001261034</v>
      </c>
      <c r="L67" s="130">
        <f t="shared" si="25"/>
        <v>28.913043478260867</v>
      </c>
      <c r="M67" s="130">
        <f t="shared" si="25"/>
        <v>29.36951316839585</v>
      </c>
      <c r="N67" s="130">
        <f aca="true" t="shared" si="26" ref="N67:V67">N56/(N$57)*100</f>
        <v>29.59917780061665</v>
      </c>
      <c r="O67" s="130">
        <f t="shared" si="26"/>
        <v>29.519071310116086</v>
      </c>
      <c r="P67" s="130">
        <f t="shared" si="26"/>
        <v>29.56852791878173</v>
      </c>
      <c r="Q67" s="130">
        <f t="shared" si="26"/>
        <v>28.53107344632768</v>
      </c>
      <c r="R67" s="130">
        <f t="shared" si="26"/>
        <v>28.035982008995504</v>
      </c>
      <c r="S67" s="130">
        <f t="shared" si="26"/>
        <v>28.34008097165992</v>
      </c>
      <c r="T67" s="130">
        <f t="shared" si="26"/>
        <v>0</v>
      </c>
      <c r="U67" s="130">
        <f t="shared" si="26"/>
        <v>0</v>
      </c>
      <c r="V67" s="130">
        <f t="shared" si="26"/>
        <v>0</v>
      </c>
    </row>
    <row r="68" spans="1:22" ht="12.75">
      <c r="A68" s="103" t="s">
        <v>93</v>
      </c>
      <c r="B68" s="131">
        <f t="shared" si="12"/>
        <v>100</v>
      </c>
      <c r="C68" s="131">
        <f t="shared" si="12"/>
        <v>100</v>
      </c>
      <c r="D68" s="131">
        <f t="shared" si="12"/>
        <v>100</v>
      </c>
      <c r="E68" s="131">
        <f aca="true" t="shared" si="27" ref="E68:M68">E57/(E$57)*100</f>
        <v>100</v>
      </c>
      <c r="F68" s="131">
        <f t="shared" si="27"/>
        <v>100</v>
      </c>
      <c r="G68" s="131">
        <f t="shared" si="27"/>
        <v>100</v>
      </c>
      <c r="H68" s="131">
        <f t="shared" si="27"/>
        <v>100</v>
      </c>
      <c r="I68" s="131">
        <f t="shared" si="27"/>
        <v>100</v>
      </c>
      <c r="J68" s="131">
        <f t="shared" si="27"/>
        <v>100</v>
      </c>
      <c r="K68" s="131">
        <f t="shared" si="27"/>
        <v>100</v>
      </c>
      <c r="L68" s="131">
        <f t="shared" si="27"/>
        <v>100</v>
      </c>
      <c r="M68" s="131">
        <f t="shared" si="27"/>
        <v>100</v>
      </c>
      <c r="N68" s="131">
        <f aca="true" t="shared" si="28" ref="N68:V68">N57/(N$57)*100</f>
        <v>100</v>
      </c>
      <c r="O68" s="131">
        <f t="shared" si="28"/>
        <v>100</v>
      </c>
      <c r="P68" s="131">
        <f t="shared" si="28"/>
        <v>100</v>
      </c>
      <c r="Q68" s="131">
        <f t="shared" si="28"/>
        <v>100</v>
      </c>
      <c r="R68" s="131">
        <f t="shared" si="28"/>
        <v>100</v>
      </c>
      <c r="S68" s="131">
        <f t="shared" si="28"/>
        <v>100</v>
      </c>
      <c r="T68" s="131">
        <f t="shared" si="28"/>
        <v>100</v>
      </c>
      <c r="U68" s="131">
        <f t="shared" si="28"/>
        <v>100</v>
      </c>
      <c r="V68" s="131">
        <f t="shared" si="28"/>
        <v>100</v>
      </c>
    </row>
    <row r="69" ht="12.75">
      <c r="A69" t="s">
        <v>178</v>
      </c>
    </row>
    <row r="70" spans="1:15" ht="12.75">
      <c r="A70" s="194" t="s">
        <v>28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</row>
    <row r="71" spans="1:15" ht="12.75">
      <c r="A71" s="165" t="s">
        <v>2</v>
      </c>
      <c r="B71" s="157">
        <v>2000</v>
      </c>
      <c r="C71" s="157"/>
      <c r="D71" s="157">
        <v>2001</v>
      </c>
      <c r="E71" s="157"/>
      <c r="F71" s="157">
        <v>2002</v>
      </c>
      <c r="G71" s="157"/>
      <c r="H71" s="157">
        <v>2003</v>
      </c>
      <c r="I71" s="157"/>
      <c r="J71" s="157">
        <v>2004</v>
      </c>
      <c r="K71" s="157"/>
      <c r="L71" s="157">
        <v>2005</v>
      </c>
      <c r="M71" s="157"/>
      <c r="N71" s="157">
        <v>2006</v>
      </c>
      <c r="O71" s="157"/>
    </row>
    <row r="72" spans="1:15" ht="12.75">
      <c r="A72" s="165"/>
      <c r="B72" s="6" t="s">
        <v>94</v>
      </c>
      <c r="C72" s="6" t="s">
        <v>3</v>
      </c>
      <c r="D72" s="6" t="s">
        <v>94</v>
      </c>
      <c r="E72" s="6" t="s">
        <v>3</v>
      </c>
      <c r="F72" s="6" t="s">
        <v>94</v>
      </c>
      <c r="G72" s="6" t="s">
        <v>3</v>
      </c>
      <c r="H72" s="6" t="s">
        <v>94</v>
      </c>
      <c r="I72" s="6" t="s">
        <v>3</v>
      </c>
      <c r="J72" s="6" t="s">
        <v>94</v>
      </c>
      <c r="K72" s="6" t="s">
        <v>3</v>
      </c>
      <c r="L72" s="6" t="s">
        <v>94</v>
      </c>
      <c r="M72" s="6" t="s">
        <v>3</v>
      </c>
      <c r="N72" s="6" t="s">
        <v>94</v>
      </c>
      <c r="O72" s="6" t="s">
        <v>3</v>
      </c>
    </row>
    <row r="73" spans="1:15" ht="12.75">
      <c r="A73" s="97" t="s">
        <v>95</v>
      </c>
      <c r="B73" s="54">
        <v>78</v>
      </c>
      <c r="C73" s="53"/>
      <c r="D73" s="54">
        <v>64</v>
      </c>
      <c r="E73" s="53"/>
      <c r="F73" s="54">
        <v>93</v>
      </c>
      <c r="G73" s="53"/>
      <c r="H73" s="54">
        <v>84</v>
      </c>
      <c r="I73" s="53"/>
      <c r="J73" s="54">
        <v>92</v>
      </c>
      <c r="K73" s="53"/>
      <c r="L73" s="54">
        <v>96</v>
      </c>
      <c r="M73" s="53"/>
      <c r="N73" s="54">
        <v>96</v>
      </c>
      <c r="O73" s="55"/>
    </row>
    <row r="74" spans="1:15" ht="25.5">
      <c r="A74" s="99" t="s">
        <v>29</v>
      </c>
      <c r="B74" s="57">
        <v>61</v>
      </c>
      <c r="C74" s="61">
        <v>78.2051282051282</v>
      </c>
      <c r="D74" s="57">
        <v>24</v>
      </c>
      <c r="E74" s="61">
        <v>38.17</v>
      </c>
      <c r="F74" s="57">
        <v>82</v>
      </c>
      <c r="G74" s="61">
        <v>88</v>
      </c>
      <c r="H74" s="57">
        <v>48</v>
      </c>
      <c r="I74" s="61">
        <v>57.142857142857146</v>
      </c>
      <c r="J74" s="57">
        <v>59</v>
      </c>
      <c r="K74" s="61">
        <v>64</v>
      </c>
      <c r="L74" s="57">
        <v>72</v>
      </c>
      <c r="M74" s="61">
        <v>75</v>
      </c>
      <c r="N74" s="54">
        <v>87</v>
      </c>
      <c r="O74" s="61">
        <f>N74/N73*100</f>
        <v>90.625</v>
      </c>
    </row>
    <row r="75" spans="1:15" ht="12.75">
      <c r="A75" s="99" t="s">
        <v>30</v>
      </c>
      <c r="B75" s="57">
        <v>24</v>
      </c>
      <c r="C75" s="61">
        <v>30.76923076923077</v>
      </c>
      <c r="D75" s="57">
        <v>10</v>
      </c>
      <c r="E75" s="61">
        <v>15.625</v>
      </c>
      <c r="F75" s="57">
        <v>25</v>
      </c>
      <c r="G75" s="61">
        <v>27.33</v>
      </c>
      <c r="H75" s="57">
        <v>33</v>
      </c>
      <c r="I75" s="61">
        <v>38.8</v>
      </c>
      <c r="J75" s="57">
        <v>43</v>
      </c>
      <c r="K75" s="61">
        <v>46.6</v>
      </c>
      <c r="L75" s="57">
        <v>33</v>
      </c>
      <c r="M75" s="61">
        <f>L75/L73*100</f>
        <v>34.375</v>
      </c>
      <c r="N75" s="54">
        <v>33</v>
      </c>
      <c r="O75" s="61">
        <f>N75/N73*100</f>
        <v>34.375</v>
      </c>
    </row>
    <row r="76" spans="1:15" ht="25.5">
      <c r="A76" s="99" t="s">
        <v>31</v>
      </c>
      <c r="B76" s="57"/>
      <c r="C76" s="61"/>
      <c r="D76" s="57"/>
      <c r="E76" s="61"/>
      <c r="F76" s="57">
        <v>1</v>
      </c>
      <c r="G76" s="139">
        <v>1.075268817204301</v>
      </c>
      <c r="H76" s="57">
        <v>12</v>
      </c>
      <c r="I76" s="61">
        <v>15.9</v>
      </c>
      <c r="J76" s="57">
        <v>12</v>
      </c>
      <c r="K76" s="61">
        <v>13.1</v>
      </c>
      <c r="L76" s="57">
        <v>9</v>
      </c>
      <c r="M76" s="61">
        <v>20.930232558139537</v>
      </c>
      <c r="N76" s="152">
        <v>12</v>
      </c>
      <c r="O76" s="61">
        <f>N76/N73*100</f>
        <v>12.5</v>
      </c>
    </row>
    <row r="77" spans="1:15" ht="25.5">
      <c r="A77" s="99" t="s">
        <v>96</v>
      </c>
      <c r="B77" s="57"/>
      <c r="C77" s="61"/>
      <c r="D77" s="57"/>
      <c r="E77" s="61"/>
      <c r="F77" s="57"/>
      <c r="G77" s="61"/>
      <c r="H77" s="57">
        <v>3</v>
      </c>
      <c r="I77" s="61">
        <v>3</v>
      </c>
      <c r="J77" s="57">
        <v>15</v>
      </c>
      <c r="K77" s="61">
        <v>16.3</v>
      </c>
      <c r="L77" s="57">
        <v>20</v>
      </c>
      <c r="M77" s="61">
        <v>46.51162790697674</v>
      </c>
      <c r="N77" s="152">
        <v>21</v>
      </c>
      <c r="O77" s="61">
        <f>N77*100/N73</f>
        <v>21.875</v>
      </c>
    </row>
    <row r="78" spans="1:15" ht="25.5">
      <c r="A78" s="99" t="s">
        <v>97</v>
      </c>
      <c r="B78" s="57"/>
      <c r="C78" s="61"/>
      <c r="D78" s="57"/>
      <c r="E78" s="61"/>
      <c r="F78" s="57"/>
      <c r="G78" s="61"/>
      <c r="H78" s="57">
        <v>11</v>
      </c>
      <c r="I78" s="61">
        <v>13</v>
      </c>
      <c r="J78" s="57">
        <v>19</v>
      </c>
      <c r="K78" s="61">
        <v>20.2</v>
      </c>
      <c r="L78" s="57">
        <v>4</v>
      </c>
      <c r="M78" s="61">
        <v>9.30232558139535</v>
      </c>
      <c r="N78" s="152">
        <v>1</v>
      </c>
      <c r="O78" s="61">
        <f>N78*100/N73</f>
        <v>1.0416666666666667</v>
      </c>
    </row>
    <row r="79" spans="1:15" ht="25.5">
      <c r="A79" s="99" t="s">
        <v>98</v>
      </c>
      <c r="B79" s="57"/>
      <c r="C79" s="61"/>
      <c r="D79" s="57"/>
      <c r="E79" s="61"/>
      <c r="F79" s="57"/>
      <c r="G79" s="61"/>
      <c r="H79" s="57">
        <v>13</v>
      </c>
      <c r="I79" s="61">
        <v>15</v>
      </c>
      <c r="J79" s="57">
        <v>0</v>
      </c>
      <c r="K79" s="61">
        <v>0</v>
      </c>
      <c r="L79" s="57">
        <v>4</v>
      </c>
      <c r="M79" s="61">
        <v>9.30232558139535</v>
      </c>
      <c r="N79" s="152">
        <v>5</v>
      </c>
      <c r="O79" s="61">
        <f>N79*100/N73</f>
        <v>5.208333333333333</v>
      </c>
    </row>
    <row r="80" spans="1:15" ht="25.5">
      <c r="A80" s="99" t="s">
        <v>32</v>
      </c>
      <c r="B80" s="57"/>
      <c r="C80" s="61"/>
      <c r="D80" s="57"/>
      <c r="E80" s="61"/>
      <c r="F80" s="57"/>
      <c r="G80" s="61"/>
      <c r="H80" s="57">
        <v>3</v>
      </c>
      <c r="I80" s="61">
        <v>3.5714285714285716</v>
      </c>
      <c r="J80" s="57">
        <v>3</v>
      </c>
      <c r="K80" s="61">
        <v>3</v>
      </c>
      <c r="L80" s="57">
        <v>7</v>
      </c>
      <c r="M80" s="61">
        <v>14</v>
      </c>
      <c r="N80" s="152">
        <v>4</v>
      </c>
      <c r="O80" s="61">
        <f>N80*100/N73</f>
        <v>4.166666666666667</v>
      </c>
    </row>
    <row r="81" spans="1:15" ht="25.5">
      <c r="A81" s="98" t="s">
        <v>33</v>
      </c>
      <c r="B81" s="60"/>
      <c r="C81" s="62"/>
      <c r="D81" s="60"/>
      <c r="E81" s="62"/>
      <c r="F81" s="60"/>
      <c r="G81" s="62"/>
      <c r="H81" s="60"/>
      <c r="I81" s="62"/>
      <c r="J81" s="60"/>
      <c r="K81" s="62"/>
      <c r="L81" s="60"/>
      <c r="M81" s="62"/>
      <c r="N81" s="153">
        <v>4</v>
      </c>
      <c r="O81" s="62">
        <f>N81/N73*100</f>
        <v>4.166666666666666</v>
      </c>
    </row>
    <row r="82" ht="12.75">
      <c r="A82" t="s">
        <v>174</v>
      </c>
    </row>
    <row r="83" spans="1:6" ht="12.75">
      <c r="A83" s="204" t="s">
        <v>2</v>
      </c>
      <c r="B83" s="205"/>
      <c r="C83" s="205"/>
      <c r="D83" s="206"/>
      <c r="E83" s="7" t="s">
        <v>12</v>
      </c>
      <c r="F83" s="6" t="s">
        <v>3</v>
      </c>
    </row>
    <row r="84" spans="1:6" ht="12.75">
      <c r="A84" s="164" t="s">
        <v>4</v>
      </c>
      <c r="B84" s="164"/>
      <c r="C84" s="164"/>
      <c r="D84" s="164"/>
      <c r="E84" s="104">
        <v>22</v>
      </c>
      <c r="F84" s="105">
        <v>84.6</v>
      </c>
    </row>
    <row r="85" spans="1:6" ht="12.75">
      <c r="A85" s="164" t="s">
        <v>5</v>
      </c>
      <c r="B85" s="164"/>
      <c r="C85" s="164"/>
      <c r="D85" s="164"/>
      <c r="E85" s="106">
        <v>12279</v>
      </c>
      <c r="F85" s="107">
        <v>87</v>
      </c>
    </row>
    <row r="86" spans="1:6" ht="12.75">
      <c r="A86" s="160" t="s">
        <v>6</v>
      </c>
      <c r="B86" s="161"/>
      <c r="C86" s="161"/>
      <c r="D86" s="161"/>
      <c r="E86" s="162"/>
      <c r="F86" s="163"/>
    </row>
    <row r="87" ht="12.75">
      <c r="A87"/>
    </row>
    <row r="88" spans="1:15" ht="12.75">
      <c r="A88" s="180" t="s">
        <v>34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2"/>
    </row>
    <row r="89" spans="1:15" ht="12.75">
      <c r="A89" s="183" t="s">
        <v>2</v>
      </c>
      <c r="B89" s="158">
        <v>2000</v>
      </c>
      <c r="C89" s="159"/>
      <c r="D89" s="158">
        <v>2001</v>
      </c>
      <c r="E89" s="159"/>
      <c r="F89" s="158">
        <v>2002</v>
      </c>
      <c r="G89" s="159"/>
      <c r="H89" s="158">
        <v>2003</v>
      </c>
      <c r="I89" s="159"/>
      <c r="J89" s="158">
        <v>2004</v>
      </c>
      <c r="K89" s="159"/>
      <c r="L89" s="158">
        <v>2005</v>
      </c>
      <c r="M89" s="159"/>
      <c r="N89" s="158">
        <v>2006</v>
      </c>
      <c r="O89" s="159"/>
    </row>
    <row r="90" spans="1:15" ht="12.75">
      <c r="A90" s="184"/>
      <c r="B90" s="16" t="s">
        <v>99</v>
      </c>
      <c r="C90" s="16" t="s">
        <v>3</v>
      </c>
      <c r="D90" s="16" t="s">
        <v>99</v>
      </c>
      <c r="E90" s="16" t="s">
        <v>3</v>
      </c>
      <c r="F90" s="16" t="s">
        <v>99</v>
      </c>
      <c r="G90" s="16" t="s">
        <v>3</v>
      </c>
      <c r="H90" s="16" t="s">
        <v>99</v>
      </c>
      <c r="I90" s="16" t="s">
        <v>3</v>
      </c>
      <c r="J90" s="16" t="s">
        <v>99</v>
      </c>
      <c r="K90" s="16" t="s">
        <v>3</v>
      </c>
      <c r="L90" s="16" t="s">
        <v>99</v>
      </c>
      <c r="M90" s="16" t="s">
        <v>3</v>
      </c>
      <c r="N90" s="16" t="s">
        <v>99</v>
      </c>
      <c r="O90" s="16" t="s">
        <v>3</v>
      </c>
    </row>
    <row r="91" spans="1:15" ht="12.75">
      <c r="A91" s="108" t="s">
        <v>100</v>
      </c>
      <c r="B91" s="52">
        <v>323</v>
      </c>
      <c r="C91" s="53"/>
      <c r="D91" s="54">
        <v>189</v>
      </c>
      <c r="E91" s="53"/>
      <c r="F91" s="54">
        <v>712</v>
      </c>
      <c r="G91" s="53"/>
      <c r="H91" s="54">
        <v>730</v>
      </c>
      <c r="I91" s="53"/>
      <c r="J91" s="54">
        <v>1371</v>
      </c>
      <c r="K91" s="53"/>
      <c r="L91" s="54">
        <v>1686</v>
      </c>
      <c r="M91" s="53"/>
      <c r="N91" s="54">
        <v>2350</v>
      </c>
      <c r="O91" s="55"/>
    </row>
    <row r="92" spans="1:15" ht="12.75">
      <c r="A92" s="108" t="s">
        <v>101</v>
      </c>
      <c r="B92" s="56">
        <v>8170</v>
      </c>
      <c r="C92" s="57">
        <v>56.5</v>
      </c>
      <c r="D92" s="57">
        <v>3955.38</v>
      </c>
      <c r="E92" s="57">
        <v>33</v>
      </c>
      <c r="F92" s="57">
        <v>9962.5</v>
      </c>
      <c r="G92" s="57">
        <v>62.5</v>
      </c>
      <c r="H92" s="57">
        <v>9966.035</v>
      </c>
      <c r="I92" s="57">
        <v>56.9</v>
      </c>
      <c r="J92" s="57">
        <v>9426.976</v>
      </c>
      <c r="K92" s="57">
        <v>52.7</v>
      </c>
      <c r="L92" s="57">
        <v>6038</v>
      </c>
      <c r="M92" s="57">
        <v>68</v>
      </c>
      <c r="N92" s="57">
        <v>2070</v>
      </c>
      <c r="O92" s="58">
        <v>88.1</v>
      </c>
    </row>
    <row r="93" spans="1:15" ht="25.5">
      <c r="A93" s="108" t="s">
        <v>102</v>
      </c>
      <c r="B93" s="56">
        <v>35</v>
      </c>
      <c r="C93" s="57">
        <v>45.49</v>
      </c>
      <c r="D93" s="57">
        <v>4.55</v>
      </c>
      <c r="E93" s="57">
        <v>6.5</v>
      </c>
      <c r="F93" s="57">
        <v>14.0802</v>
      </c>
      <c r="G93" s="57">
        <v>15.14</v>
      </c>
      <c r="H93" s="57">
        <v>31.248</v>
      </c>
      <c r="I93" s="57">
        <v>37.2</v>
      </c>
      <c r="J93" s="57">
        <v>6.9</v>
      </c>
      <c r="K93" s="57">
        <v>7.5</v>
      </c>
      <c r="L93" s="57">
        <v>24.96</v>
      </c>
      <c r="M93" s="57">
        <v>26</v>
      </c>
      <c r="N93" s="57">
        <v>30</v>
      </c>
      <c r="O93" s="58">
        <v>39.6</v>
      </c>
    </row>
    <row r="94" spans="1:15" ht="25.5">
      <c r="A94" s="108" t="s">
        <v>103</v>
      </c>
      <c r="B94" s="56">
        <v>54</v>
      </c>
      <c r="C94" s="57">
        <v>69</v>
      </c>
      <c r="D94" s="57">
        <v>31.261999999999997</v>
      </c>
      <c r="E94" s="57">
        <v>44.66</v>
      </c>
      <c r="F94" s="57">
        <v>68.0481</v>
      </c>
      <c r="G94" s="57">
        <v>73.17</v>
      </c>
      <c r="H94" s="57">
        <v>59.052</v>
      </c>
      <c r="I94" s="57">
        <v>70.3</v>
      </c>
      <c r="J94" s="57">
        <v>54.096</v>
      </c>
      <c r="K94" s="57">
        <v>58.8</v>
      </c>
      <c r="L94" s="57">
        <v>64.32</v>
      </c>
      <c r="M94" s="57">
        <v>67</v>
      </c>
      <c r="N94" s="57">
        <v>29</v>
      </c>
      <c r="O94" s="58">
        <v>30</v>
      </c>
    </row>
    <row r="95" spans="1:15" ht="12.75">
      <c r="A95" s="108" t="s">
        <v>104</v>
      </c>
      <c r="B95" s="59">
        <v>36</v>
      </c>
      <c r="C95" s="140">
        <v>0.53</v>
      </c>
      <c r="D95" s="60">
        <v>35</v>
      </c>
      <c r="E95" s="140">
        <v>0.5</v>
      </c>
      <c r="F95" s="60">
        <v>54</v>
      </c>
      <c r="G95" s="140">
        <v>0.6</v>
      </c>
      <c r="H95" s="60">
        <v>21.84</v>
      </c>
      <c r="I95" s="140">
        <v>26</v>
      </c>
      <c r="J95" s="60">
        <v>33.58</v>
      </c>
      <c r="K95" s="140">
        <v>0.36</v>
      </c>
      <c r="L95" s="60">
        <v>36</v>
      </c>
      <c r="M95" s="140">
        <v>0.83</v>
      </c>
      <c r="N95" s="60">
        <v>36</v>
      </c>
      <c r="O95" s="149">
        <v>0.83</v>
      </c>
    </row>
    <row r="96" ht="12.75">
      <c r="A96" t="s">
        <v>105</v>
      </c>
    </row>
    <row r="97" spans="1:12" ht="12.75">
      <c r="A97" t="s">
        <v>174</v>
      </c>
      <c r="B97" s="10"/>
      <c r="C97" s="10"/>
      <c r="D97" s="10"/>
      <c r="E97" s="10"/>
      <c r="F97" s="10"/>
      <c r="G97" s="10"/>
      <c r="J97" s="18"/>
      <c r="K97" s="18"/>
      <c r="L97" s="18"/>
    </row>
    <row r="98" spans="1:8" ht="12.75">
      <c r="A98" s="188" t="s">
        <v>38</v>
      </c>
      <c r="B98" s="189"/>
      <c r="C98" s="189"/>
      <c r="D98" s="189"/>
      <c r="E98" s="189"/>
      <c r="F98" s="189"/>
      <c r="G98" s="189"/>
      <c r="H98" s="190"/>
    </row>
    <row r="99" spans="1:8" ht="12.75">
      <c r="A99" s="47" t="s">
        <v>2</v>
      </c>
      <c r="B99" s="19">
        <v>2000</v>
      </c>
      <c r="C99" s="19">
        <v>2001</v>
      </c>
      <c r="D99" s="19">
        <v>2002</v>
      </c>
      <c r="E99" s="19">
        <v>2003</v>
      </c>
      <c r="F99" s="19">
        <v>2004</v>
      </c>
      <c r="G99" s="19">
        <v>2005</v>
      </c>
      <c r="H99" s="19">
        <v>2006</v>
      </c>
    </row>
    <row r="100" spans="1:8" ht="25.5">
      <c r="A100" s="109" t="s">
        <v>39</v>
      </c>
      <c r="B100" s="48" t="s">
        <v>188</v>
      </c>
      <c r="C100" s="48" t="s">
        <v>188</v>
      </c>
      <c r="D100" s="48" t="s">
        <v>188</v>
      </c>
      <c r="E100" s="48">
        <v>33.03</v>
      </c>
      <c r="F100" s="48">
        <v>30.81</v>
      </c>
      <c r="G100" s="48">
        <v>37.8</v>
      </c>
      <c r="H100" s="49">
        <v>41</v>
      </c>
    </row>
    <row r="101" spans="1:8" ht="25.5">
      <c r="A101" s="110" t="s">
        <v>40</v>
      </c>
      <c r="B101" s="50" t="s">
        <v>188</v>
      </c>
      <c r="C101" s="50" t="s">
        <v>188</v>
      </c>
      <c r="D101" s="50" t="s">
        <v>188</v>
      </c>
      <c r="E101" s="50">
        <v>33.03</v>
      </c>
      <c r="F101" s="50">
        <v>33.63</v>
      </c>
      <c r="G101" s="50">
        <v>40</v>
      </c>
      <c r="H101" s="51">
        <v>40</v>
      </c>
    </row>
    <row r="102" spans="1:8" ht="25.5">
      <c r="A102" s="110" t="s">
        <v>41</v>
      </c>
      <c r="B102" s="50" t="s">
        <v>188</v>
      </c>
      <c r="C102" s="50" t="s">
        <v>188</v>
      </c>
      <c r="D102" s="50" t="s">
        <v>188</v>
      </c>
      <c r="E102" s="50">
        <v>33.63</v>
      </c>
      <c r="F102" s="50">
        <v>26.2</v>
      </c>
      <c r="G102" s="50">
        <v>26</v>
      </c>
      <c r="H102" s="51">
        <v>28</v>
      </c>
    </row>
    <row r="103" spans="1:8" ht="25.5">
      <c r="A103" s="110" t="s">
        <v>42</v>
      </c>
      <c r="B103" s="50"/>
      <c r="C103" s="50"/>
      <c r="D103" s="50"/>
      <c r="E103" s="50"/>
      <c r="F103" s="50"/>
      <c r="G103" s="50">
        <v>16</v>
      </c>
      <c r="H103" s="51">
        <v>16</v>
      </c>
    </row>
    <row r="104" spans="1:8" ht="12.75">
      <c r="A104" s="110" t="s">
        <v>43</v>
      </c>
      <c r="B104" s="50" t="s">
        <v>188</v>
      </c>
      <c r="C104" s="50" t="s">
        <v>188</v>
      </c>
      <c r="D104" s="50" t="s">
        <v>188</v>
      </c>
      <c r="E104" s="50">
        <v>28.72</v>
      </c>
      <c r="F104" s="50">
        <v>17.5</v>
      </c>
      <c r="G104" s="50">
        <v>24</v>
      </c>
      <c r="H104" s="51">
        <v>24</v>
      </c>
    </row>
    <row r="105" spans="1:8" ht="12.75">
      <c r="A105" s="110" t="s">
        <v>44</v>
      </c>
      <c r="B105" s="50" t="s">
        <v>188</v>
      </c>
      <c r="C105" s="50" t="s">
        <v>188</v>
      </c>
      <c r="D105" s="50">
        <v>31.3</v>
      </c>
      <c r="E105" s="50">
        <v>16.25</v>
      </c>
      <c r="F105" s="50">
        <v>46.33</v>
      </c>
      <c r="G105" s="50">
        <v>12.5</v>
      </c>
      <c r="H105" s="51">
        <v>37.59</v>
      </c>
    </row>
    <row r="106" spans="1:8" ht="12.75">
      <c r="A106" s="110" t="s">
        <v>45</v>
      </c>
      <c r="B106" s="50" t="s">
        <v>188</v>
      </c>
      <c r="C106" s="50" t="s">
        <v>188</v>
      </c>
      <c r="D106" s="50" t="s">
        <v>188</v>
      </c>
      <c r="E106" s="50">
        <v>22.8</v>
      </c>
      <c r="F106" s="50">
        <v>5</v>
      </c>
      <c r="G106" s="50">
        <v>14.5</v>
      </c>
      <c r="H106" s="50">
        <v>14.5</v>
      </c>
    </row>
    <row r="107" spans="1:8" ht="25.5">
      <c r="A107" s="110" t="s">
        <v>46</v>
      </c>
      <c r="B107" s="50" t="s">
        <v>188</v>
      </c>
      <c r="C107" s="50" t="s">
        <v>188</v>
      </c>
      <c r="D107" s="50" t="s">
        <v>188</v>
      </c>
      <c r="E107" s="50">
        <v>50</v>
      </c>
      <c r="F107" s="50">
        <v>53.58</v>
      </c>
      <c r="G107" s="50">
        <v>57</v>
      </c>
      <c r="H107" s="51">
        <v>85</v>
      </c>
    </row>
    <row r="108" spans="1:8" ht="38.25">
      <c r="A108" s="110" t="s">
        <v>47</v>
      </c>
      <c r="B108" s="50"/>
      <c r="C108" s="50"/>
      <c r="D108" s="50"/>
      <c r="E108" s="50"/>
      <c r="F108" s="50">
        <v>28</v>
      </c>
      <c r="G108" s="50"/>
      <c r="H108" s="51">
        <v>49.77</v>
      </c>
    </row>
    <row r="109" spans="1:8" ht="38.25">
      <c r="A109" s="110" t="s">
        <v>48</v>
      </c>
      <c r="B109" s="50"/>
      <c r="C109" s="50"/>
      <c r="D109" s="50"/>
      <c r="E109" s="50"/>
      <c r="F109" s="50">
        <v>29</v>
      </c>
      <c r="G109" s="50"/>
      <c r="H109" s="51">
        <v>75.5</v>
      </c>
    </row>
    <row r="110" spans="1:8" ht="25.5">
      <c r="A110" s="110" t="s">
        <v>106</v>
      </c>
      <c r="B110" s="50" t="s">
        <v>189</v>
      </c>
      <c r="C110" s="50">
        <v>25</v>
      </c>
      <c r="D110" s="50" t="s">
        <v>190</v>
      </c>
      <c r="E110" s="50">
        <v>51.17</v>
      </c>
      <c r="F110" s="50">
        <v>25</v>
      </c>
      <c r="G110" s="50">
        <v>25</v>
      </c>
      <c r="H110" s="50">
        <v>25</v>
      </c>
    </row>
    <row r="111" spans="1:8" ht="12.75">
      <c r="A111" s="110" t="s">
        <v>49</v>
      </c>
      <c r="B111" s="50" t="s">
        <v>189</v>
      </c>
      <c r="C111" s="50">
        <v>10</v>
      </c>
      <c r="D111" s="50" t="s">
        <v>191</v>
      </c>
      <c r="E111" s="141">
        <v>0.14</v>
      </c>
      <c r="F111" s="141">
        <v>0.85</v>
      </c>
      <c r="G111" s="141">
        <v>89</v>
      </c>
      <c r="H111" s="151">
        <v>0.4</v>
      </c>
    </row>
    <row r="112" spans="1:8" ht="25.5">
      <c r="A112" s="111" t="s">
        <v>50</v>
      </c>
      <c r="B112" s="63" t="s">
        <v>189</v>
      </c>
      <c r="C112" s="63" t="s">
        <v>188</v>
      </c>
      <c r="D112" s="63" t="s">
        <v>189</v>
      </c>
      <c r="E112" s="63" t="s">
        <v>188</v>
      </c>
      <c r="F112" s="142">
        <v>0.25</v>
      </c>
      <c r="G112" s="142">
        <v>0.25</v>
      </c>
      <c r="H112" s="150">
        <v>0.35</v>
      </c>
    </row>
    <row r="113" spans="1:11" ht="12.75">
      <c r="A113" s="18" t="s">
        <v>105</v>
      </c>
      <c r="B113" s="64"/>
      <c r="C113" s="64"/>
      <c r="D113" s="64"/>
      <c r="E113" s="64"/>
      <c r="F113" s="64"/>
      <c r="G113" s="64"/>
      <c r="H113" s="64"/>
      <c r="I113" s="18"/>
      <c r="J113" s="18"/>
      <c r="K113" s="18"/>
    </row>
    <row r="114" spans="1:11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5" ht="12.75">
      <c r="A115" s="191" t="s">
        <v>11</v>
      </c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3"/>
    </row>
    <row r="116" spans="1:15" ht="12.75">
      <c r="A116" s="175" t="s">
        <v>2</v>
      </c>
      <c r="B116" s="199">
        <v>2000</v>
      </c>
      <c r="C116" s="200"/>
      <c r="D116" s="199">
        <v>2001</v>
      </c>
      <c r="E116" s="200"/>
      <c r="F116" s="199">
        <v>2002</v>
      </c>
      <c r="G116" s="200"/>
      <c r="H116" s="199">
        <v>2003</v>
      </c>
      <c r="I116" s="200"/>
      <c r="J116" s="199">
        <v>2004</v>
      </c>
      <c r="K116" s="200"/>
      <c r="L116" s="199">
        <v>2005</v>
      </c>
      <c r="M116" s="200"/>
      <c r="N116" s="199">
        <v>2006</v>
      </c>
      <c r="O116" s="200"/>
    </row>
    <row r="117" spans="1:15" ht="12.75">
      <c r="A117" s="176"/>
      <c r="B117" s="41" t="s">
        <v>99</v>
      </c>
      <c r="C117" s="41" t="s">
        <v>3</v>
      </c>
      <c r="D117" s="41" t="s">
        <v>99</v>
      </c>
      <c r="E117" s="41" t="s">
        <v>3</v>
      </c>
      <c r="F117" s="41" t="s">
        <v>99</v>
      </c>
      <c r="G117" s="41" t="s">
        <v>3</v>
      </c>
      <c r="H117" s="41" t="s">
        <v>99</v>
      </c>
      <c r="I117" s="41" t="s">
        <v>3</v>
      </c>
      <c r="J117" s="41" t="s">
        <v>99</v>
      </c>
      <c r="K117" s="41" t="s">
        <v>3</v>
      </c>
      <c r="L117" s="41" t="s">
        <v>99</v>
      </c>
      <c r="M117" s="41" t="s">
        <v>3</v>
      </c>
      <c r="N117" s="41" t="s">
        <v>99</v>
      </c>
      <c r="O117" s="41" t="s">
        <v>3</v>
      </c>
    </row>
    <row r="118" spans="1:15" ht="12.75">
      <c r="A118" s="97" t="s">
        <v>13</v>
      </c>
      <c r="B118" s="65">
        <v>0</v>
      </c>
      <c r="C118" s="66"/>
      <c r="D118" s="65">
        <v>105</v>
      </c>
      <c r="E118" s="66"/>
      <c r="F118" s="65">
        <v>105</v>
      </c>
      <c r="G118" s="66"/>
      <c r="H118" s="65">
        <v>178</v>
      </c>
      <c r="I118" s="66"/>
      <c r="J118" s="65">
        <v>159</v>
      </c>
      <c r="K118" s="66"/>
      <c r="L118" s="65">
        <v>154</v>
      </c>
      <c r="M118" s="66"/>
      <c r="N118" s="65">
        <v>90</v>
      </c>
      <c r="O118" s="66"/>
    </row>
    <row r="119" spans="1:15" ht="25.5">
      <c r="A119" s="99" t="s">
        <v>14</v>
      </c>
      <c r="B119" s="67"/>
      <c r="C119" s="50"/>
      <c r="D119" s="67"/>
      <c r="E119" s="50"/>
      <c r="F119" s="67">
        <v>2</v>
      </c>
      <c r="G119" s="50">
        <v>4.761904761904762</v>
      </c>
      <c r="H119" s="67">
        <v>2</v>
      </c>
      <c r="I119" s="50">
        <v>3.9215686274509802</v>
      </c>
      <c r="J119" s="67">
        <v>4</v>
      </c>
      <c r="K119" s="50">
        <v>7.017543859649122</v>
      </c>
      <c r="L119" s="67">
        <v>8</v>
      </c>
      <c r="M119" s="50">
        <v>14.035087719298245</v>
      </c>
      <c r="N119" s="67">
        <v>12</v>
      </c>
      <c r="O119" s="143">
        <f>N119/41*100%</f>
        <v>0.2926829268292683</v>
      </c>
    </row>
    <row r="120" spans="1:15" ht="25.5">
      <c r="A120" s="99" t="s">
        <v>15</v>
      </c>
      <c r="B120" s="67"/>
      <c r="C120" s="50"/>
      <c r="D120" s="67"/>
      <c r="E120" s="50"/>
      <c r="F120" s="67">
        <v>9</v>
      </c>
      <c r="G120" s="50">
        <v>21.428571428571427</v>
      </c>
      <c r="H120" s="67">
        <v>2</v>
      </c>
      <c r="I120" s="50">
        <v>3.9215686274509802</v>
      </c>
      <c r="J120" s="67">
        <v>10</v>
      </c>
      <c r="K120" s="50">
        <v>17.54385964912281</v>
      </c>
      <c r="L120" s="67">
        <v>10</v>
      </c>
      <c r="M120" s="50">
        <v>17.54385964912281</v>
      </c>
      <c r="N120" s="67">
        <v>16</v>
      </c>
      <c r="O120" s="143">
        <f>N120/41*100%</f>
        <v>0.3902439024390244</v>
      </c>
    </row>
    <row r="121" spans="1:15" ht="25.5">
      <c r="A121" s="99" t="s">
        <v>16</v>
      </c>
      <c r="B121" s="67">
        <v>26</v>
      </c>
      <c r="C121" s="50">
        <v>100</v>
      </c>
      <c r="D121" s="67">
        <v>37</v>
      </c>
      <c r="E121" s="50">
        <v>100</v>
      </c>
      <c r="F121" s="67">
        <v>31</v>
      </c>
      <c r="G121" s="50">
        <v>73.80952380952381</v>
      </c>
      <c r="H121" s="67">
        <v>51</v>
      </c>
      <c r="I121" s="50">
        <v>100</v>
      </c>
      <c r="J121" s="67">
        <v>43</v>
      </c>
      <c r="K121" s="50">
        <v>75.43859649122807</v>
      </c>
      <c r="L121" s="67">
        <v>39</v>
      </c>
      <c r="M121" s="50">
        <v>68.42105263157895</v>
      </c>
      <c r="N121" s="67">
        <v>13</v>
      </c>
      <c r="O121" s="143">
        <f>N121/41*100%</f>
        <v>0.3170731707317073</v>
      </c>
    </row>
    <row r="122" spans="1:15" ht="12.75">
      <c r="A122" s="99" t="s">
        <v>17</v>
      </c>
      <c r="B122" s="67">
        <v>48</v>
      </c>
      <c r="C122" s="50">
        <v>25.668449197860962</v>
      </c>
      <c r="D122" s="67">
        <v>39</v>
      </c>
      <c r="E122" s="50">
        <v>17.647058823529413</v>
      </c>
      <c r="F122" s="67">
        <v>51</v>
      </c>
      <c r="G122" s="50">
        <v>17.586206896551722</v>
      </c>
      <c r="H122" s="67">
        <v>73</v>
      </c>
      <c r="I122" s="50">
        <v>14.2578125</v>
      </c>
      <c r="J122" s="67">
        <v>129</v>
      </c>
      <c r="K122" s="50">
        <v>23.41197822141561</v>
      </c>
      <c r="L122" s="67">
        <v>117</v>
      </c>
      <c r="M122" s="50">
        <v>20.811287477954146</v>
      </c>
      <c r="N122" s="67">
        <v>127</v>
      </c>
      <c r="O122" s="143">
        <f>N122/V43</f>
        <v>0.22010398613518198</v>
      </c>
    </row>
    <row r="123" spans="1:15" ht="25.5">
      <c r="A123" s="98" t="s">
        <v>192</v>
      </c>
      <c r="B123" s="68"/>
      <c r="C123" s="63"/>
      <c r="D123" s="68"/>
      <c r="E123" s="63"/>
      <c r="F123" s="68"/>
      <c r="G123" s="63"/>
      <c r="H123" s="68"/>
      <c r="I123" s="63"/>
      <c r="J123" s="68">
        <v>2</v>
      </c>
      <c r="K123" s="63">
        <v>0.3629764065335753</v>
      </c>
      <c r="L123" s="68">
        <v>15</v>
      </c>
      <c r="M123" s="63">
        <v>2.6455026455026456</v>
      </c>
      <c r="N123" s="67">
        <v>15</v>
      </c>
      <c r="O123" s="143">
        <f>N123/V43</f>
        <v>0.025996533795493933</v>
      </c>
    </row>
    <row r="124" ht="12.75">
      <c r="A124" t="s">
        <v>174</v>
      </c>
    </row>
    <row r="125" spans="1:15" ht="12.75">
      <c r="A125" s="201" t="s">
        <v>51</v>
      </c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3"/>
    </row>
    <row r="126" spans="1:15" ht="12.75">
      <c r="A126" s="195" t="s">
        <v>2</v>
      </c>
      <c r="B126" s="197">
        <v>2000</v>
      </c>
      <c r="C126" s="198"/>
      <c r="D126" s="197">
        <v>2001</v>
      </c>
      <c r="E126" s="198"/>
      <c r="F126" s="197">
        <v>2002</v>
      </c>
      <c r="G126" s="198"/>
      <c r="H126" s="197">
        <v>2003</v>
      </c>
      <c r="I126" s="198"/>
      <c r="J126" s="197">
        <v>2004</v>
      </c>
      <c r="K126" s="198"/>
      <c r="L126" s="197">
        <v>2005</v>
      </c>
      <c r="M126" s="198"/>
      <c r="N126" s="197">
        <v>2006</v>
      </c>
      <c r="O126" s="198"/>
    </row>
    <row r="127" spans="1:15" ht="12.75">
      <c r="A127" s="196"/>
      <c r="B127" s="69" t="s">
        <v>10</v>
      </c>
      <c r="C127" s="69" t="s">
        <v>52</v>
      </c>
      <c r="D127" s="69" t="s">
        <v>10</v>
      </c>
      <c r="E127" s="69" t="s">
        <v>52</v>
      </c>
      <c r="F127" s="69" t="s">
        <v>10</v>
      </c>
      <c r="G127" s="69" t="s">
        <v>52</v>
      </c>
      <c r="H127" s="69" t="s">
        <v>10</v>
      </c>
      <c r="I127" s="69" t="s">
        <v>52</v>
      </c>
      <c r="J127" s="69" t="s">
        <v>10</v>
      </c>
      <c r="K127" s="69" t="s">
        <v>52</v>
      </c>
      <c r="L127" s="69" t="s">
        <v>10</v>
      </c>
      <c r="M127" s="69" t="s">
        <v>52</v>
      </c>
      <c r="N127" s="69" t="s">
        <v>10</v>
      </c>
      <c r="O127" s="69" t="s">
        <v>52</v>
      </c>
    </row>
    <row r="128" spans="1:15" ht="12.75">
      <c r="A128" s="97" t="s">
        <v>53</v>
      </c>
      <c r="B128" s="54">
        <v>608</v>
      </c>
      <c r="C128" s="54">
        <v>262</v>
      </c>
      <c r="D128" s="54">
        <v>538</v>
      </c>
      <c r="E128" s="54">
        <v>297</v>
      </c>
      <c r="F128" s="54">
        <v>1276</v>
      </c>
      <c r="G128" s="54">
        <v>702</v>
      </c>
      <c r="H128" s="54">
        <v>875</v>
      </c>
      <c r="I128" s="54">
        <v>119</v>
      </c>
      <c r="J128" s="54">
        <v>1235</v>
      </c>
      <c r="K128" s="54">
        <v>78</v>
      </c>
      <c r="L128" s="54">
        <v>1259</v>
      </c>
      <c r="M128" s="54">
        <v>89</v>
      </c>
      <c r="N128" s="57">
        <v>1448</v>
      </c>
      <c r="O128" s="57">
        <v>106</v>
      </c>
    </row>
    <row r="129" spans="1:15" ht="12.75">
      <c r="A129" s="99" t="s">
        <v>54</v>
      </c>
      <c r="B129" s="57">
        <v>106</v>
      </c>
      <c r="C129" s="57">
        <v>11</v>
      </c>
      <c r="D129" s="57">
        <v>67</v>
      </c>
      <c r="E129" s="57">
        <v>13</v>
      </c>
      <c r="F129" s="57">
        <v>463</v>
      </c>
      <c r="G129" s="57">
        <v>263</v>
      </c>
      <c r="H129" s="57">
        <v>439</v>
      </c>
      <c r="I129" s="57">
        <v>128</v>
      </c>
      <c r="J129" s="57">
        <v>507</v>
      </c>
      <c r="K129" s="57">
        <v>106</v>
      </c>
      <c r="L129" s="57">
        <v>555</v>
      </c>
      <c r="M129" s="57">
        <v>118</v>
      </c>
      <c r="N129" s="57">
        <v>638</v>
      </c>
      <c r="O129" s="57">
        <v>138</v>
      </c>
    </row>
    <row r="130" spans="1:15" ht="12.75">
      <c r="A130" s="99" t="s">
        <v>55</v>
      </c>
      <c r="B130" s="57">
        <v>53</v>
      </c>
      <c r="C130" s="57">
        <v>37</v>
      </c>
      <c r="D130" s="57">
        <v>46</v>
      </c>
      <c r="E130" s="57">
        <v>25</v>
      </c>
      <c r="F130" s="57">
        <v>92</v>
      </c>
      <c r="G130" s="57">
        <v>60</v>
      </c>
      <c r="H130" s="57">
        <v>115</v>
      </c>
      <c r="I130" s="57">
        <v>49</v>
      </c>
      <c r="J130" s="57">
        <v>192</v>
      </c>
      <c r="K130" s="57">
        <v>43</v>
      </c>
      <c r="L130" s="57">
        <v>184</v>
      </c>
      <c r="M130" s="57">
        <v>51</v>
      </c>
      <c r="N130" s="57">
        <v>212</v>
      </c>
      <c r="O130" s="57">
        <f>51+16</f>
        <v>67</v>
      </c>
    </row>
    <row r="131" spans="1:15" ht="12.75">
      <c r="A131" s="98" t="s">
        <v>107</v>
      </c>
      <c r="B131" s="132">
        <f>SUM(B128:B130)</f>
        <v>767</v>
      </c>
      <c r="C131" s="132">
        <f aca="true" t="shared" si="29" ref="C131:O131">SUM(C128:C130)</f>
        <v>310</v>
      </c>
      <c r="D131" s="132">
        <f t="shared" si="29"/>
        <v>651</v>
      </c>
      <c r="E131" s="132">
        <f t="shared" si="29"/>
        <v>335</v>
      </c>
      <c r="F131" s="132">
        <f t="shared" si="29"/>
        <v>1831</v>
      </c>
      <c r="G131" s="132">
        <f t="shared" si="29"/>
        <v>1025</v>
      </c>
      <c r="H131" s="132">
        <f t="shared" si="29"/>
        <v>1429</v>
      </c>
      <c r="I131" s="132">
        <f t="shared" si="29"/>
        <v>296</v>
      </c>
      <c r="J131" s="132">
        <f t="shared" si="29"/>
        <v>1934</v>
      </c>
      <c r="K131" s="132">
        <f t="shared" si="29"/>
        <v>227</v>
      </c>
      <c r="L131" s="132">
        <f t="shared" si="29"/>
        <v>1998</v>
      </c>
      <c r="M131" s="132">
        <f t="shared" si="29"/>
        <v>258</v>
      </c>
      <c r="N131" s="132">
        <f t="shared" si="29"/>
        <v>2298</v>
      </c>
      <c r="O131" s="132">
        <f t="shared" si="29"/>
        <v>311</v>
      </c>
    </row>
    <row r="132" ht="12.75">
      <c r="A132" t="s">
        <v>178</v>
      </c>
    </row>
    <row r="133" spans="10:11" ht="12.75">
      <c r="J133" s="20" t="s">
        <v>108</v>
      </c>
      <c r="K133" s="20" t="s">
        <v>109</v>
      </c>
    </row>
    <row r="134" spans="1:11" ht="25.5" customHeight="1">
      <c r="A134" s="210" t="s">
        <v>110</v>
      </c>
      <c r="B134" s="211"/>
      <c r="C134" s="211"/>
      <c r="D134" s="211"/>
      <c r="E134" s="211"/>
      <c r="F134" s="211"/>
      <c r="G134" s="211"/>
      <c r="H134" s="211"/>
      <c r="I134" s="211"/>
      <c r="J134" s="70" t="s">
        <v>172</v>
      </c>
      <c r="K134" s="71"/>
    </row>
    <row r="135" spans="1:11" ht="22.5" customHeight="1">
      <c r="A135" s="208" t="s">
        <v>111</v>
      </c>
      <c r="B135" s="209"/>
      <c r="C135" s="209"/>
      <c r="D135" s="209"/>
      <c r="E135" s="209"/>
      <c r="F135" s="209"/>
      <c r="G135" s="209"/>
      <c r="H135" s="209"/>
      <c r="I135" s="209"/>
      <c r="J135" s="72" t="s">
        <v>172</v>
      </c>
      <c r="K135" s="73"/>
    </row>
    <row r="137" spans="2:8" ht="12.75">
      <c r="B137" s="96">
        <v>2000</v>
      </c>
      <c r="C137" s="96">
        <v>2001</v>
      </c>
      <c r="D137" s="96">
        <v>2002</v>
      </c>
      <c r="E137" s="96">
        <v>2003</v>
      </c>
      <c r="F137" s="96">
        <v>2004</v>
      </c>
      <c r="G137" s="96">
        <v>2005</v>
      </c>
      <c r="H137" s="96">
        <v>2006</v>
      </c>
    </row>
    <row r="138" spans="1:8" ht="12.75">
      <c r="A138" s="112" t="s">
        <v>112</v>
      </c>
      <c r="B138" s="74">
        <v>40</v>
      </c>
      <c r="C138" s="74">
        <v>40</v>
      </c>
      <c r="D138" s="74">
        <v>70</v>
      </c>
      <c r="E138" s="74">
        <v>70</v>
      </c>
      <c r="F138" s="74">
        <v>70</v>
      </c>
      <c r="G138" s="74">
        <v>78</v>
      </c>
      <c r="H138" s="75">
        <v>80</v>
      </c>
    </row>
    <row r="139" ht="12.75">
      <c r="A139"/>
    </row>
    <row r="140" ht="12.75">
      <c r="A140"/>
    </row>
    <row r="141" spans="1:19" ht="25.5" customHeight="1">
      <c r="A141" s="174" t="s">
        <v>113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</row>
    <row r="142" spans="1:19" ht="12.75">
      <c r="A142" s="175" t="s">
        <v>114</v>
      </c>
      <c r="B142" s="207">
        <v>2000</v>
      </c>
      <c r="C142" s="207"/>
      <c r="D142" s="207"/>
      <c r="E142" s="207"/>
      <c r="F142" s="207"/>
      <c r="G142" s="207"/>
      <c r="H142" s="207">
        <v>2001</v>
      </c>
      <c r="I142" s="207"/>
      <c r="J142" s="207"/>
      <c r="K142" s="207"/>
      <c r="L142" s="207"/>
      <c r="M142" s="207"/>
      <c r="N142" s="207">
        <v>2002</v>
      </c>
      <c r="O142" s="207"/>
      <c r="P142" s="207"/>
      <c r="Q142" s="207"/>
      <c r="R142" s="207"/>
      <c r="S142" s="207"/>
    </row>
    <row r="143" spans="1:19" ht="69.75" customHeight="1">
      <c r="A143" s="176"/>
      <c r="B143" s="33" t="s">
        <v>1</v>
      </c>
      <c r="C143" s="33" t="s">
        <v>56</v>
      </c>
      <c r="D143" s="33" t="s">
        <v>57</v>
      </c>
      <c r="E143" s="32" t="s">
        <v>115</v>
      </c>
      <c r="F143" s="33" t="s">
        <v>116</v>
      </c>
      <c r="G143" s="33" t="s">
        <v>117</v>
      </c>
      <c r="H143" s="33" t="s">
        <v>1</v>
      </c>
      <c r="I143" s="33" t="s">
        <v>56</v>
      </c>
      <c r="J143" s="33" t="s">
        <v>57</v>
      </c>
      <c r="K143" s="32" t="s">
        <v>118</v>
      </c>
      <c r="L143" s="33" t="s">
        <v>119</v>
      </c>
      <c r="M143" s="33" t="s">
        <v>120</v>
      </c>
      <c r="N143" s="33" t="s">
        <v>1</v>
      </c>
      <c r="O143" s="33" t="s">
        <v>56</v>
      </c>
      <c r="P143" s="33" t="s">
        <v>57</v>
      </c>
      <c r="Q143" s="32" t="s">
        <v>118</v>
      </c>
      <c r="R143" s="33" t="s">
        <v>121</v>
      </c>
      <c r="S143" s="33" t="s">
        <v>122</v>
      </c>
    </row>
    <row r="144" spans="1:19" ht="12.75">
      <c r="A144" s="177"/>
      <c r="B144" s="76" t="s">
        <v>123</v>
      </c>
      <c r="C144" s="76" t="s">
        <v>124</v>
      </c>
      <c r="D144" s="76" t="s">
        <v>125</v>
      </c>
      <c r="E144" s="76"/>
      <c r="F144" s="21"/>
      <c r="G144" s="76"/>
      <c r="H144" s="76" t="s">
        <v>126</v>
      </c>
      <c r="I144" s="76" t="s">
        <v>127</v>
      </c>
      <c r="J144" s="76" t="s">
        <v>128</v>
      </c>
      <c r="K144" s="76"/>
      <c r="L144" s="76"/>
      <c r="M144" s="76"/>
      <c r="N144" s="76" t="s">
        <v>129</v>
      </c>
      <c r="O144" s="76" t="s">
        <v>58</v>
      </c>
      <c r="P144" s="76" t="s">
        <v>59</v>
      </c>
      <c r="Q144" s="76"/>
      <c r="R144" s="76"/>
      <c r="S144" s="76"/>
    </row>
    <row r="145" spans="1:19" ht="12.75">
      <c r="A145" s="113" t="s">
        <v>130</v>
      </c>
      <c r="B145" s="52">
        <v>6287</v>
      </c>
      <c r="C145" s="54">
        <v>14137</v>
      </c>
      <c r="D145" s="54">
        <v>31595</v>
      </c>
      <c r="E145" s="54">
        <v>19</v>
      </c>
      <c r="F145" s="133">
        <f aca="true" t="shared" si="30" ref="F145:F150">C145/B145</f>
        <v>2.248608239223795</v>
      </c>
      <c r="G145" s="134">
        <f aca="true" t="shared" si="31" ref="G145:G150">D145/B145</f>
        <v>5.0254493399077464</v>
      </c>
      <c r="H145" s="52">
        <v>6287</v>
      </c>
      <c r="I145" s="54">
        <v>14137</v>
      </c>
      <c r="J145" s="54">
        <v>31595</v>
      </c>
      <c r="K145" s="54">
        <v>19</v>
      </c>
      <c r="L145" s="133">
        <f aca="true" t="shared" si="32" ref="L145:L150">I145/H145</f>
        <v>2.248608239223795</v>
      </c>
      <c r="M145" s="134">
        <f aca="true" t="shared" si="33" ref="M145:M150">J145/H145</f>
        <v>5.0254493399077464</v>
      </c>
      <c r="N145" s="52">
        <v>6807</v>
      </c>
      <c r="O145" s="78">
        <v>15064</v>
      </c>
      <c r="P145" s="78">
        <v>33987</v>
      </c>
      <c r="Q145" s="78">
        <v>21</v>
      </c>
      <c r="R145" s="133">
        <f aca="true" t="shared" si="34" ref="R145:R150">O145/N145</f>
        <v>2.213016012927868</v>
      </c>
      <c r="S145" s="134">
        <f aca="true" t="shared" si="35" ref="S145:S150">P145/N145</f>
        <v>4.992948435434112</v>
      </c>
    </row>
    <row r="146" spans="1:19" ht="12.75">
      <c r="A146" s="114" t="s">
        <v>131</v>
      </c>
      <c r="B146" s="56">
        <v>2833</v>
      </c>
      <c r="C146" s="57">
        <v>3636</v>
      </c>
      <c r="D146" s="57">
        <v>6821</v>
      </c>
      <c r="E146" s="57">
        <v>26</v>
      </c>
      <c r="F146" s="133">
        <f t="shared" si="30"/>
        <v>1.2834451111895517</v>
      </c>
      <c r="G146" s="134">
        <f t="shared" si="31"/>
        <v>2.4076950229438756</v>
      </c>
      <c r="H146" s="56">
        <v>2833</v>
      </c>
      <c r="I146" s="57">
        <v>3636</v>
      </c>
      <c r="J146" s="57">
        <v>6821</v>
      </c>
      <c r="K146" s="57">
        <v>26</v>
      </c>
      <c r="L146" s="133">
        <f t="shared" si="32"/>
        <v>1.2834451111895517</v>
      </c>
      <c r="M146" s="134">
        <f t="shared" si="33"/>
        <v>2.4076950229438756</v>
      </c>
      <c r="N146" s="79">
        <v>3387</v>
      </c>
      <c r="O146" s="80">
        <v>4097</v>
      </c>
      <c r="P146" s="80">
        <v>8288</v>
      </c>
      <c r="Q146" s="80">
        <v>18</v>
      </c>
      <c r="R146" s="133">
        <f t="shared" si="34"/>
        <v>1.2096250369058164</v>
      </c>
      <c r="S146" s="134">
        <f t="shared" si="35"/>
        <v>2.4470032477118395</v>
      </c>
    </row>
    <row r="147" spans="1:19" ht="12.75">
      <c r="A147" s="114" t="s">
        <v>132</v>
      </c>
      <c r="B147" s="56">
        <v>3860</v>
      </c>
      <c r="C147" s="57">
        <v>10632</v>
      </c>
      <c r="D147" s="57">
        <v>17771</v>
      </c>
      <c r="E147" s="57">
        <v>24</v>
      </c>
      <c r="F147" s="133">
        <f t="shared" si="30"/>
        <v>2.75440414507772</v>
      </c>
      <c r="G147" s="134">
        <f t="shared" si="31"/>
        <v>4.603886010362694</v>
      </c>
      <c r="H147" s="56">
        <v>3860</v>
      </c>
      <c r="I147" s="57">
        <v>10632</v>
      </c>
      <c r="J147" s="57">
        <v>17771</v>
      </c>
      <c r="K147" s="57">
        <v>24</v>
      </c>
      <c r="L147" s="133">
        <f t="shared" si="32"/>
        <v>2.75440414507772</v>
      </c>
      <c r="M147" s="134">
        <f t="shared" si="33"/>
        <v>4.603886010362694</v>
      </c>
      <c r="N147" s="79">
        <v>3737</v>
      </c>
      <c r="O147" s="80">
        <v>11072</v>
      </c>
      <c r="P147" s="80">
        <v>19056</v>
      </c>
      <c r="Q147" s="80">
        <v>22</v>
      </c>
      <c r="R147" s="133">
        <f t="shared" si="34"/>
        <v>2.962804388546963</v>
      </c>
      <c r="S147" s="134">
        <f t="shared" si="35"/>
        <v>5.099277495317099</v>
      </c>
    </row>
    <row r="148" spans="1:19" ht="12.75">
      <c r="A148" s="114" t="s">
        <v>133</v>
      </c>
      <c r="B148" s="56">
        <v>791</v>
      </c>
      <c r="C148" s="57">
        <v>36015</v>
      </c>
      <c r="D148" s="57">
        <v>53991</v>
      </c>
      <c r="E148" s="57">
        <v>12</v>
      </c>
      <c r="F148" s="133">
        <f t="shared" si="30"/>
        <v>45.530973451327434</v>
      </c>
      <c r="G148" s="134">
        <f t="shared" si="31"/>
        <v>68.2566371681416</v>
      </c>
      <c r="H148" s="56">
        <v>791</v>
      </c>
      <c r="I148" s="57">
        <v>36015</v>
      </c>
      <c r="J148" s="57">
        <v>53991</v>
      </c>
      <c r="K148" s="57">
        <v>12</v>
      </c>
      <c r="L148" s="133">
        <f t="shared" si="32"/>
        <v>45.530973451327434</v>
      </c>
      <c r="M148" s="134">
        <f t="shared" si="33"/>
        <v>68.2566371681416</v>
      </c>
      <c r="N148" s="79">
        <v>1341</v>
      </c>
      <c r="O148" s="80">
        <v>35929</v>
      </c>
      <c r="P148" s="80">
        <v>54436</v>
      </c>
      <c r="Q148" s="80">
        <v>9</v>
      </c>
      <c r="R148" s="133">
        <f t="shared" si="34"/>
        <v>26.79269202087994</v>
      </c>
      <c r="S148" s="134">
        <f t="shared" si="35"/>
        <v>40.59358687546607</v>
      </c>
    </row>
    <row r="149" spans="1:19" ht="12.75">
      <c r="A149" s="114" t="s">
        <v>134</v>
      </c>
      <c r="B149" s="56">
        <v>181</v>
      </c>
      <c r="C149" s="57">
        <v>2286</v>
      </c>
      <c r="D149" s="57">
        <v>4149</v>
      </c>
      <c r="E149" s="57">
        <v>5</v>
      </c>
      <c r="F149" s="133">
        <f t="shared" si="30"/>
        <v>12.629834254143647</v>
      </c>
      <c r="G149" s="134">
        <f t="shared" si="31"/>
        <v>22.92265193370166</v>
      </c>
      <c r="H149" s="56">
        <v>181</v>
      </c>
      <c r="I149" s="57">
        <v>2286</v>
      </c>
      <c r="J149" s="57">
        <v>4149</v>
      </c>
      <c r="K149" s="57">
        <v>5</v>
      </c>
      <c r="L149" s="133">
        <f t="shared" si="32"/>
        <v>12.629834254143647</v>
      </c>
      <c r="M149" s="134">
        <f t="shared" si="33"/>
        <v>22.92265193370166</v>
      </c>
      <c r="N149" s="79">
        <v>187</v>
      </c>
      <c r="O149" s="80">
        <v>2624</v>
      </c>
      <c r="P149" s="80">
        <v>4608</v>
      </c>
      <c r="Q149" s="80">
        <v>7</v>
      </c>
      <c r="R149" s="133">
        <f t="shared" si="34"/>
        <v>14.032085561497325</v>
      </c>
      <c r="S149" s="134">
        <f t="shared" si="35"/>
        <v>24.641711229946523</v>
      </c>
    </row>
    <row r="150" spans="1:19" ht="12.75">
      <c r="A150" s="115" t="s">
        <v>135</v>
      </c>
      <c r="B150" s="59">
        <v>509</v>
      </c>
      <c r="C150" s="60">
        <v>4437</v>
      </c>
      <c r="D150" s="60">
        <v>10816</v>
      </c>
      <c r="E150" s="60">
        <v>24</v>
      </c>
      <c r="F150" s="135">
        <f t="shared" si="30"/>
        <v>8.717092337917485</v>
      </c>
      <c r="G150" s="136">
        <f t="shared" si="31"/>
        <v>21.24950884086444</v>
      </c>
      <c r="H150" s="59">
        <v>509</v>
      </c>
      <c r="I150" s="60">
        <v>4437</v>
      </c>
      <c r="J150" s="60">
        <v>10816</v>
      </c>
      <c r="K150" s="60">
        <v>24</v>
      </c>
      <c r="L150" s="135">
        <f t="shared" si="32"/>
        <v>8.717092337917485</v>
      </c>
      <c r="M150" s="136">
        <f t="shared" si="33"/>
        <v>21.24950884086444</v>
      </c>
      <c r="N150" s="81">
        <v>481</v>
      </c>
      <c r="O150" s="82">
        <v>5164</v>
      </c>
      <c r="P150" s="82">
        <v>12361</v>
      </c>
      <c r="Q150" s="82">
        <v>23</v>
      </c>
      <c r="R150" s="135">
        <f t="shared" si="34"/>
        <v>10.735966735966736</v>
      </c>
      <c r="S150" s="136">
        <f t="shared" si="35"/>
        <v>25.698544698544698</v>
      </c>
    </row>
    <row r="151" ht="12.75">
      <c r="A151" t="s">
        <v>178</v>
      </c>
    </row>
    <row r="152" spans="1:25" ht="12.75">
      <c r="A152" s="175" t="s">
        <v>114</v>
      </c>
      <c r="B152" s="207">
        <v>2003</v>
      </c>
      <c r="C152" s="207"/>
      <c r="D152" s="207"/>
      <c r="E152" s="207"/>
      <c r="F152" s="207"/>
      <c r="G152" s="207"/>
      <c r="H152" s="207">
        <v>2004</v>
      </c>
      <c r="I152" s="207"/>
      <c r="J152" s="207"/>
      <c r="K152" s="207"/>
      <c r="L152" s="207"/>
      <c r="M152" s="207"/>
      <c r="N152" s="207">
        <v>2005</v>
      </c>
      <c r="O152" s="207"/>
      <c r="P152" s="207"/>
      <c r="Q152" s="207"/>
      <c r="R152" s="207"/>
      <c r="S152" s="207"/>
      <c r="T152" s="207">
        <v>2006</v>
      </c>
      <c r="U152" s="207"/>
      <c r="V152" s="207"/>
      <c r="W152" s="207"/>
      <c r="X152" s="207"/>
      <c r="Y152" s="207"/>
    </row>
    <row r="153" spans="1:25" ht="71.25" customHeight="1">
      <c r="A153" s="176"/>
      <c r="B153" s="33" t="s">
        <v>1</v>
      </c>
      <c r="C153" s="33" t="s">
        <v>56</v>
      </c>
      <c r="D153" s="33" t="s">
        <v>57</v>
      </c>
      <c r="E153" s="32" t="s">
        <v>115</v>
      </c>
      <c r="F153" s="33" t="s">
        <v>116</v>
      </c>
      <c r="G153" s="33" t="s">
        <v>117</v>
      </c>
      <c r="H153" s="33" t="s">
        <v>1</v>
      </c>
      <c r="I153" s="33" t="s">
        <v>56</v>
      </c>
      <c r="J153" s="33" t="s">
        <v>57</v>
      </c>
      <c r="K153" s="32" t="s">
        <v>118</v>
      </c>
      <c r="L153" s="33" t="s">
        <v>119</v>
      </c>
      <c r="M153" s="33" t="s">
        <v>120</v>
      </c>
      <c r="N153" s="33" t="s">
        <v>1</v>
      </c>
      <c r="O153" s="33" t="s">
        <v>56</v>
      </c>
      <c r="P153" s="33" t="s">
        <v>57</v>
      </c>
      <c r="Q153" s="32" t="s">
        <v>118</v>
      </c>
      <c r="R153" s="33" t="s">
        <v>136</v>
      </c>
      <c r="S153" s="33" t="s">
        <v>137</v>
      </c>
      <c r="T153" s="33" t="s">
        <v>1</v>
      </c>
      <c r="U153" s="33" t="s">
        <v>56</v>
      </c>
      <c r="V153" s="33" t="s">
        <v>57</v>
      </c>
      <c r="W153" s="32" t="s">
        <v>118</v>
      </c>
      <c r="X153" s="33" t="s">
        <v>138</v>
      </c>
      <c r="Y153" s="33" t="s">
        <v>139</v>
      </c>
    </row>
    <row r="154" spans="1:25" ht="12.75">
      <c r="A154" s="177"/>
      <c r="B154" s="21" t="s">
        <v>123</v>
      </c>
      <c r="C154" s="21" t="s">
        <v>124</v>
      </c>
      <c r="D154" s="21" t="s">
        <v>125</v>
      </c>
      <c r="E154" s="21"/>
      <c r="F154" s="21"/>
      <c r="G154" s="21"/>
      <c r="H154" s="21" t="s">
        <v>126</v>
      </c>
      <c r="I154" s="21" t="s">
        <v>127</v>
      </c>
      <c r="J154" s="21" t="s">
        <v>128</v>
      </c>
      <c r="K154" s="21"/>
      <c r="L154" s="21"/>
      <c r="M154" s="21"/>
      <c r="N154" s="21" t="s">
        <v>129</v>
      </c>
      <c r="O154" s="21" t="s">
        <v>140</v>
      </c>
      <c r="P154" s="21" t="s">
        <v>141</v>
      </c>
      <c r="Q154" s="21"/>
      <c r="R154" s="21"/>
      <c r="S154" s="21"/>
      <c r="T154" s="21" t="s">
        <v>142</v>
      </c>
      <c r="U154" s="21" t="s">
        <v>143</v>
      </c>
      <c r="V154" s="21" t="s">
        <v>144</v>
      </c>
      <c r="W154" s="21"/>
      <c r="X154" s="21"/>
      <c r="Y154" s="21"/>
    </row>
    <row r="155" spans="1:25" ht="12.75">
      <c r="A155" s="97" t="s">
        <v>130</v>
      </c>
      <c r="B155" s="52">
        <v>7353</v>
      </c>
      <c r="C155" s="78">
        <v>15771</v>
      </c>
      <c r="D155" s="78">
        <v>35507</v>
      </c>
      <c r="E155" s="78">
        <v>21</v>
      </c>
      <c r="F155" s="133">
        <f aca="true" t="shared" si="36" ref="F155:F160">C155/B155</f>
        <v>2.14483884128927</v>
      </c>
      <c r="G155" s="134">
        <f aca="true" t="shared" si="37" ref="G155:G160">D155/B155</f>
        <v>4.82891336869305</v>
      </c>
      <c r="H155" s="52">
        <v>7917</v>
      </c>
      <c r="I155" s="78">
        <v>17605</v>
      </c>
      <c r="J155" s="78">
        <v>39095</v>
      </c>
      <c r="K155" s="78">
        <v>21</v>
      </c>
      <c r="L155" s="133">
        <f aca="true" t="shared" si="38" ref="L155:L160">I155/H155</f>
        <v>2.2236958443854995</v>
      </c>
      <c r="M155" s="134">
        <f aca="true" t="shared" si="39" ref="M155:M160">J155/H155</f>
        <v>4.938107869142352</v>
      </c>
      <c r="N155" s="52">
        <v>9823</v>
      </c>
      <c r="O155" s="78">
        <v>18774</v>
      </c>
      <c r="P155" s="78">
        <v>41077</v>
      </c>
      <c r="Q155" s="78">
        <v>21</v>
      </c>
      <c r="R155" s="133">
        <f aca="true" t="shared" si="40" ref="R155:R160">O155/N155</f>
        <v>1.9112287488547286</v>
      </c>
      <c r="S155" s="134">
        <f aca="true" t="shared" si="41" ref="S155:S160">P155/N155</f>
        <v>4.181716379924667</v>
      </c>
      <c r="T155" s="52">
        <v>8657</v>
      </c>
      <c r="U155" s="78">
        <v>19348</v>
      </c>
      <c r="V155" s="78">
        <v>44462</v>
      </c>
      <c r="W155" s="78">
        <v>21</v>
      </c>
      <c r="X155" s="133">
        <f aca="true" t="shared" si="42" ref="X155:X160">U155/T155</f>
        <v>2.2349543721843594</v>
      </c>
      <c r="Y155" s="134">
        <f aca="true" t="shared" si="43" ref="Y155:Y160">V155/T155</f>
        <v>5.1359593392630245</v>
      </c>
    </row>
    <row r="156" spans="1:25" ht="12.75">
      <c r="A156" s="99" t="s">
        <v>131</v>
      </c>
      <c r="B156" s="79">
        <v>3563</v>
      </c>
      <c r="C156" s="80">
        <v>4788</v>
      </c>
      <c r="D156" s="80">
        <v>9351</v>
      </c>
      <c r="E156" s="80">
        <v>18</v>
      </c>
      <c r="F156" s="133">
        <f t="shared" si="36"/>
        <v>1.343811394891945</v>
      </c>
      <c r="G156" s="134">
        <f t="shared" si="37"/>
        <v>2.624473758069043</v>
      </c>
      <c r="H156" s="79">
        <v>3572</v>
      </c>
      <c r="I156" s="80">
        <v>5471</v>
      </c>
      <c r="J156" s="80">
        <v>10541</v>
      </c>
      <c r="K156" s="80">
        <v>21</v>
      </c>
      <c r="L156" s="133">
        <f t="shared" si="38"/>
        <v>1.5316349384098544</v>
      </c>
      <c r="M156" s="134">
        <f t="shared" si="39"/>
        <v>2.9510078387458005</v>
      </c>
      <c r="N156" s="79">
        <v>4600</v>
      </c>
      <c r="O156" s="80">
        <v>6091</v>
      </c>
      <c r="P156" s="80">
        <v>11681</v>
      </c>
      <c r="Q156" s="80">
        <v>21</v>
      </c>
      <c r="R156" s="133">
        <f t="shared" si="40"/>
        <v>1.3241304347826086</v>
      </c>
      <c r="S156" s="134">
        <f t="shared" si="41"/>
        <v>2.5393478260869564</v>
      </c>
      <c r="T156" s="79">
        <v>3773</v>
      </c>
      <c r="U156" s="80">
        <v>7430</v>
      </c>
      <c r="V156" s="80">
        <v>12873</v>
      </c>
      <c r="W156" s="80">
        <v>21</v>
      </c>
      <c r="X156" s="133">
        <f t="shared" si="42"/>
        <v>1.969255234561357</v>
      </c>
      <c r="Y156" s="134">
        <f t="shared" si="43"/>
        <v>3.411873840445269</v>
      </c>
    </row>
    <row r="157" spans="1:25" ht="12.75">
      <c r="A157" s="99" t="s">
        <v>132</v>
      </c>
      <c r="B157" s="79">
        <v>4055</v>
      </c>
      <c r="C157" s="80">
        <v>11356</v>
      </c>
      <c r="D157" s="80">
        <v>19749</v>
      </c>
      <c r="E157" s="80">
        <v>22</v>
      </c>
      <c r="F157" s="133">
        <f t="shared" si="36"/>
        <v>2.800493218249075</v>
      </c>
      <c r="G157" s="134">
        <f t="shared" si="37"/>
        <v>4.870283600493218</v>
      </c>
      <c r="H157" s="79">
        <v>4159</v>
      </c>
      <c r="I157" s="80">
        <v>11871</v>
      </c>
      <c r="J157" s="80">
        <v>20747</v>
      </c>
      <c r="K157" s="80">
        <v>22</v>
      </c>
      <c r="L157" s="133">
        <f t="shared" si="38"/>
        <v>2.854291897090647</v>
      </c>
      <c r="M157" s="134">
        <f t="shared" si="39"/>
        <v>4.988458764125991</v>
      </c>
      <c r="N157" s="79">
        <v>5118</v>
      </c>
      <c r="O157" s="80">
        <v>13237</v>
      </c>
      <c r="P157" s="80">
        <v>22317</v>
      </c>
      <c r="Q157" s="80">
        <v>22</v>
      </c>
      <c r="R157" s="133">
        <f t="shared" si="40"/>
        <v>2.586361860101602</v>
      </c>
      <c r="S157" s="134">
        <f t="shared" si="41"/>
        <v>4.360492379835874</v>
      </c>
      <c r="T157" s="79">
        <v>4358</v>
      </c>
      <c r="U157" s="80">
        <v>12771</v>
      </c>
      <c r="V157" s="80">
        <v>23026</v>
      </c>
      <c r="W157" s="80">
        <v>23</v>
      </c>
      <c r="X157" s="133">
        <f t="shared" si="42"/>
        <v>2.9304726938962826</v>
      </c>
      <c r="Y157" s="134">
        <f t="shared" si="43"/>
        <v>5.283616337769619</v>
      </c>
    </row>
    <row r="158" spans="1:25" ht="12.75">
      <c r="A158" s="99" t="s">
        <v>133</v>
      </c>
      <c r="B158" s="79">
        <v>1268</v>
      </c>
      <c r="C158" s="80">
        <v>36212</v>
      </c>
      <c r="D158" s="80">
        <v>54907</v>
      </c>
      <c r="E158" s="80">
        <v>6</v>
      </c>
      <c r="F158" s="133">
        <f t="shared" si="36"/>
        <v>28.558359621451103</v>
      </c>
      <c r="G158" s="134">
        <f t="shared" si="37"/>
        <v>43.30205047318612</v>
      </c>
      <c r="H158" s="79">
        <v>1341</v>
      </c>
      <c r="I158" s="80">
        <v>37346</v>
      </c>
      <c r="J158" s="80">
        <v>57063</v>
      </c>
      <c r="K158" s="80">
        <v>10</v>
      </c>
      <c r="L158" s="133">
        <f t="shared" si="38"/>
        <v>27.849366144668156</v>
      </c>
      <c r="M158" s="134">
        <f t="shared" si="39"/>
        <v>42.55257270693512</v>
      </c>
      <c r="N158" s="79">
        <v>1619</v>
      </c>
      <c r="O158" s="80">
        <v>42051</v>
      </c>
      <c r="P158" s="80">
        <v>65679</v>
      </c>
      <c r="Q158" s="80">
        <v>10</v>
      </c>
      <c r="R158" s="133">
        <f t="shared" si="40"/>
        <v>25.973440395305744</v>
      </c>
      <c r="S158" s="134">
        <f t="shared" si="41"/>
        <v>40.56763434218654</v>
      </c>
      <c r="T158" s="79">
        <v>1424</v>
      </c>
      <c r="U158" s="80">
        <v>38841</v>
      </c>
      <c r="V158" s="80">
        <v>60139</v>
      </c>
      <c r="W158" s="80">
        <v>10</v>
      </c>
      <c r="X158" s="133">
        <f t="shared" si="42"/>
        <v>27.275983146067414</v>
      </c>
      <c r="Y158" s="134">
        <f t="shared" si="43"/>
        <v>42.23244382022472</v>
      </c>
    </row>
    <row r="159" spans="1:25" ht="12.75">
      <c r="A159" s="99" t="s">
        <v>134</v>
      </c>
      <c r="B159" s="79">
        <v>173</v>
      </c>
      <c r="C159" s="80">
        <v>2814</v>
      </c>
      <c r="D159" s="80">
        <v>5027</v>
      </c>
      <c r="E159" s="80">
        <v>6</v>
      </c>
      <c r="F159" s="133">
        <f t="shared" si="36"/>
        <v>16.265895953757227</v>
      </c>
      <c r="G159" s="134">
        <f t="shared" si="37"/>
        <v>29.057803468208093</v>
      </c>
      <c r="H159" s="79">
        <v>171</v>
      </c>
      <c r="I159" s="80">
        <v>3212</v>
      </c>
      <c r="J159" s="80">
        <v>5453</v>
      </c>
      <c r="K159" s="80">
        <v>6</v>
      </c>
      <c r="L159" s="133">
        <f t="shared" si="38"/>
        <v>18.783625730994153</v>
      </c>
      <c r="M159" s="134">
        <f t="shared" si="39"/>
        <v>31.88888888888889</v>
      </c>
      <c r="N159" s="79">
        <v>352</v>
      </c>
      <c r="O159" s="80">
        <v>3608</v>
      </c>
      <c r="P159" s="80">
        <v>5857</v>
      </c>
      <c r="Q159" s="80">
        <v>6</v>
      </c>
      <c r="R159" s="133">
        <f t="shared" si="40"/>
        <v>10.25</v>
      </c>
      <c r="S159" s="134">
        <f t="shared" si="41"/>
        <v>16.639204545454547</v>
      </c>
      <c r="T159" s="79">
        <v>308</v>
      </c>
      <c r="U159" s="80">
        <v>3995</v>
      </c>
      <c r="V159" s="80">
        <v>6331</v>
      </c>
      <c r="W159" s="80">
        <v>7</v>
      </c>
      <c r="X159" s="133">
        <f t="shared" si="42"/>
        <v>12.970779220779221</v>
      </c>
      <c r="Y159" s="134">
        <f t="shared" si="43"/>
        <v>20.555194805194805</v>
      </c>
    </row>
    <row r="160" spans="1:25" ht="12.75">
      <c r="A160" s="98" t="s">
        <v>135</v>
      </c>
      <c r="B160" s="81">
        <v>718</v>
      </c>
      <c r="C160" s="82">
        <v>6014</v>
      </c>
      <c r="D160" s="82">
        <v>13971</v>
      </c>
      <c r="E160" s="82">
        <v>20</v>
      </c>
      <c r="F160" s="135">
        <f t="shared" si="36"/>
        <v>8.376044568245126</v>
      </c>
      <c r="G160" s="136">
        <f t="shared" si="37"/>
        <v>19.458217270194986</v>
      </c>
      <c r="H160" s="81">
        <v>728</v>
      </c>
      <c r="I160" s="82">
        <v>6392</v>
      </c>
      <c r="J160" s="82">
        <v>14625</v>
      </c>
      <c r="K160" s="82">
        <v>20</v>
      </c>
      <c r="L160" s="135">
        <f t="shared" si="38"/>
        <v>8.780219780219781</v>
      </c>
      <c r="M160" s="136">
        <f t="shared" si="39"/>
        <v>20.089285714285715</v>
      </c>
      <c r="N160" s="81">
        <v>986</v>
      </c>
      <c r="O160" s="82">
        <v>7606</v>
      </c>
      <c r="P160" s="82">
        <v>16372</v>
      </c>
      <c r="Q160" s="82">
        <v>21</v>
      </c>
      <c r="R160" s="135">
        <f t="shared" si="40"/>
        <v>7.713995943204869</v>
      </c>
      <c r="S160" s="136">
        <f t="shared" si="41"/>
        <v>16.60446247464503</v>
      </c>
      <c r="T160" s="81">
        <v>810</v>
      </c>
      <c r="U160" s="82">
        <v>7521</v>
      </c>
      <c r="V160" s="82">
        <v>16835</v>
      </c>
      <c r="W160" s="82">
        <v>21</v>
      </c>
      <c r="X160" s="135">
        <f t="shared" si="42"/>
        <v>9.285185185185185</v>
      </c>
      <c r="Y160" s="136">
        <f t="shared" si="43"/>
        <v>20.78395061728395</v>
      </c>
    </row>
    <row r="162" spans="2:3" ht="12.75">
      <c r="B162" s="30" t="s">
        <v>108</v>
      </c>
      <c r="C162" s="30" t="s">
        <v>109</v>
      </c>
    </row>
    <row r="163" spans="1:3" ht="25.5">
      <c r="A163" s="97" t="s">
        <v>145</v>
      </c>
      <c r="B163" s="83" t="s">
        <v>172</v>
      </c>
      <c r="C163" s="84"/>
    </row>
    <row r="164" spans="1:3" ht="38.25">
      <c r="A164" s="98" t="s">
        <v>146</v>
      </c>
      <c r="B164" s="85" t="s">
        <v>172</v>
      </c>
      <c r="C164" s="86"/>
    </row>
    <row r="165" ht="12.75">
      <c r="A165" t="s">
        <v>37</v>
      </c>
    </row>
    <row r="168" spans="1:15" ht="12.75">
      <c r="A168" s="174" t="s">
        <v>60</v>
      </c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</row>
    <row r="169" spans="1:15" ht="12.75">
      <c r="A169" s="22" t="s">
        <v>2</v>
      </c>
      <c r="B169" s="207">
        <v>2000</v>
      </c>
      <c r="C169" s="207"/>
      <c r="D169" s="207">
        <v>2001</v>
      </c>
      <c r="E169" s="207"/>
      <c r="F169" s="207">
        <v>2002</v>
      </c>
      <c r="G169" s="207"/>
      <c r="H169" s="207">
        <v>2003</v>
      </c>
      <c r="I169" s="207"/>
      <c r="J169" s="207">
        <v>2004</v>
      </c>
      <c r="K169" s="207"/>
      <c r="L169" s="207">
        <v>2005</v>
      </c>
      <c r="M169" s="207"/>
      <c r="N169" s="207">
        <v>2006</v>
      </c>
      <c r="O169" s="207"/>
    </row>
    <row r="170" spans="1:15" ht="25.5">
      <c r="A170" s="112" t="s">
        <v>61</v>
      </c>
      <c r="B170" s="87">
        <v>149.6</v>
      </c>
      <c r="C170" s="88">
        <v>80</v>
      </c>
      <c r="D170" s="87">
        <v>110.5</v>
      </c>
      <c r="E170" s="88">
        <v>50</v>
      </c>
      <c r="F170" s="87">
        <v>241.657</v>
      </c>
      <c r="G170" s="88">
        <v>83.33</v>
      </c>
      <c r="H170" s="87">
        <v>373.55519999999996</v>
      </c>
      <c r="I170" s="88">
        <v>72.96</v>
      </c>
      <c r="J170" s="87">
        <v>368.23330000000004</v>
      </c>
      <c r="K170" s="88">
        <v>66.83</v>
      </c>
      <c r="L170" s="87">
        <v>519</v>
      </c>
      <c r="M170" s="88">
        <v>91.53439153439153</v>
      </c>
      <c r="N170" s="87"/>
      <c r="O170" s="89"/>
    </row>
    <row r="171" ht="12.75">
      <c r="A171"/>
    </row>
    <row r="172" spans="1:15" ht="12.75">
      <c r="A172" s="214" t="s">
        <v>147</v>
      </c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6"/>
    </row>
    <row r="173" spans="1:15" ht="12.75">
      <c r="A173" s="178" t="s">
        <v>2</v>
      </c>
      <c r="B173" s="212">
        <v>2000</v>
      </c>
      <c r="C173" s="213"/>
      <c r="D173" s="212">
        <v>2001</v>
      </c>
      <c r="E173" s="213"/>
      <c r="F173" s="212">
        <v>2002</v>
      </c>
      <c r="G173" s="213"/>
      <c r="H173" s="212">
        <v>2003</v>
      </c>
      <c r="I173" s="213"/>
      <c r="J173" s="212">
        <v>2004</v>
      </c>
      <c r="K173" s="213"/>
      <c r="L173" s="212">
        <v>2005</v>
      </c>
      <c r="M173" s="213"/>
      <c r="N173" s="212">
        <v>2006</v>
      </c>
      <c r="O173" s="213"/>
    </row>
    <row r="174" spans="1:15" ht="12.75">
      <c r="A174" s="179"/>
      <c r="B174" s="23" t="s">
        <v>148</v>
      </c>
      <c r="C174" s="23" t="s">
        <v>3</v>
      </c>
      <c r="D174" s="23" t="s">
        <v>148</v>
      </c>
      <c r="E174" s="23" t="s">
        <v>3</v>
      </c>
      <c r="F174" s="23" t="s">
        <v>148</v>
      </c>
      <c r="G174" s="23" t="s">
        <v>3</v>
      </c>
      <c r="H174" s="23" t="s">
        <v>148</v>
      </c>
      <c r="I174" s="23" t="s">
        <v>3</v>
      </c>
      <c r="J174" s="23" t="s">
        <v>148</v>
      </c>
      <c r="K174" s="23" t="s">
        <v>3</v>
      </c>
      <c r="L174" s="23" t="s">
        <v>148</v>
      </c>
      <c r="M174" s="23" t="s">
        <v>3</v>
      </c>
      <c r="N174" s="23" t="s">
        <v>148</v>
      </c>
      <c r="O174" s="23" t="s">
        <v>3</v>
      </c>
    </row>
    <row r="175" spans="1:15" ht="38.25">
      <c r="A175" s="97" t="s">
        <v>149</v>
      </c>
      <c r="B175" s="54">
        <v>30</v>
      </c>
      <c r="C175" s="77">
        <v>29.16</v>
      </c>
      <c r="D175" s="54">
        <v>35</v>
      </c>
      <c r="E175" s="77">
        <v>39</v>
      </c>
      <c r="F175" s="54">
        <v>40</v>
      </c>
      <c r="G175" s="77" t="s">
        <v>193</v>
      </c>
      <c r="H175" s="54">
        <v>43</v>
      </c>
      <c r="I175" s="77">
        <v>65</v>
      </c>
      <c r="J175" s="54">
        <v>56</v>
      </c>
      <c r="K175" s="77" t="s">
        <v>194</v>
      </c>
      <c r="L175" s="54">
        <v>57</v>
      </c>
      <c r="M175" s="77">
        <v>85</v>
      </c>
      <c r="N175" s="54">
        <v>57</v>
      </c>
      <c r="O175" s="90">
        <v>85</v>
      </c>
    </row>
    <row r="176" spans="1:15" ht="25.5">
      <c r="A176" s="99" t="s">
        <v>150</v>
      </c>
      <c r="B176" s="57">
        <v>155</v>
      </c>
      <c r="C176" s="61" t="s">
        <v>195</v>
      </c>
      <c r="D176" s="57">
        <v>155</v>
      </c>
      <c r="E176" s="61">
        <v>0</v>
      </c>
      <c r="F176" s="57">
        <v>160</v>
      </c>
      <c r="G176" s="61" t="s">
        <v>196</v>
      </c>
      <c r="H176" s="57">
        <v>170</v>
      </c>
      <c r="I176" s="61">
        <v>100</v>
      </c>
      <c r="J176" s="57">
        <v>180</v>
      </c>
      <c r="K176" s="61" t="s">
        <v>197</v>
      </c>
      <c r="L176" s="57">
        <v>182</v>
      </c>
      <c r="M176" s="61">
        <v>100</v>
      </c>
      <c r="N176" s="57">
        <v>182</v>
      </c>
      <c r="O176" s="91">
        <v>100</v>
      </c>
    </row>
    <row r="177" spans="1:15" ht="25.5">
      <c r="A177" s="99" t="s">
        <v>151</v>
      </c>
      <c r="B177" s="57">
        <v>155</v>
      </c>
      <c r="C177" s="61" t="s">
        <v>198</v>
      </c>
      <c r="D177" s="57">
        <v>155</v>
      </c>
      <c r="E177" s="61">
        <v>0</v>
      </c>
      <c r="F177" s="57">
        <v>160</v>
      </c>
      <c r="G177" s="61" t="s">
        <v>197</v>
      </c>
      <c r="H177" s="57">
        <v>170</v>
      </c>
      <c r="I177" s="61">
        <v>100</v>
      </c>
      <c r="J177" s="57">
        <v>180</v>
      </c>
      <c r="K177" s="61" t="s">
        <v>196</v>
      </c>
      <c r="L177" s="57">
        <v>182</v>
      </c>
      <c r="M177" s="61">
        <v>100</v>
      </c>
      <c r="N177" s="57">
        <v>182</v>
      </c>
      <c r="O177" s="91">
        <v>100</v>
      </c>
    </row>
    <row r="178" spans="1:15" ht="25.5">
      <c r="A178" s="99" t="s">
        <v>152</v>
      </c>
      <c r="B178" s="57"/>
      <c r="C178" s="61"/>
      <c r="D178" s="57"/>
      <c r="E178" s="61"/>
      <c r="F178" s="57"/>
      <c r="G178" s="61"/>
      <c r="H178" s="57"/>
      <c r="I178" s="61"/>
      <c r="J178" s="57"/>
      <c r="K178" s="61"/>
      <c r="L178" s="57"/>
      <c r="M178" s="61"/>
      <c r="N178" s="57"/>
      <c r="O178" s="91"/>
    </row>
    <row r="179" spans="1:15" ht="12.75">
      <c r="A179" s="99" t="s">
        <v>153</v>
      </c>
      <c r="B179" s="57">
        <v>1.2</v>
      </c>
      <c r="C179" s="61">
        <v>30</v>
      </c>
      <c r="D179" s="57">
        <v>1</v>
      </c>
      <c r="E179" s="61">
        <v>40</v>
      </c>
      <c r="F179" s="57">
        <v>1</v>
      </c>
      <c r="G179" s="61" t="s">
        <v>199</v>
      </c>
      <c r="H179" s="57">
        <v>1</v>
      </c>
      <c r="I179" s="61">
        <v>80</v>
      </c>
      <c r="J179" s="57">
        <v>1</v>
      </c>
      <c r="K179" s="61" t="s">
        <v>200</v>
      </c>
      <c r="L179" s="57">
        <v>1</v>
      </c>
      <c r="M179" s="61" t="s">
        <v>200</v>
      </c>
      <c r="N179" s="57">
        <v>1</v>
      </c>
      <c r="O179" s="91" t="s">
        <v>200</v>
      </c>
    </row>
    <row r="180" spans="1:15" ht="12.75">
      <c r="A180" s="99" t="s">
        <v>154</v>
      </c>
      <c r="B180" s="57">
        <v>1</v>
      </c>
      <c r="C180" s="61">
        <v>70</v>
      </c>
      <c r="D180" s="57">
        <v>1</v>
      </c>
      <c r="E180" s="61">
        <v>80</v>
      </c>
      <c r="F180" s="57">
        <v>1</v>
      </c>
      <c r="G180" s="61" t="s">
        <v>200</v>
      </c>
      <c r="H180" s="57">
        <v>1</v>
      </c>
      <c r="I180" s="61">
        <v>100</v>
      </c>
      <c r="J180" s="57">
        <v>1</v>
      </c>
      <c r="K180" s="61">
        <v>100</v>
      </c>
      <c r="L180" s="57">
        <v>1</v>
      </c>
      <c r="M180" s="61">
        <v>100</v>
      </c>
      <c r="N180" s="57">
        <v>1</v>
      </c>
      <c r="O180" s="91">
        <v>100</v>
      </c>
    </row>
    <row r="181" spans="1:15" ht="12.75">
      <c r="A181" s="99" t="s">
        <v>155</v>
      </c>
      <c r="B181" s="57">
        <v>1</v>
      </c>
      <c r="C181" s="61">
        <v>100</v>
      </c>
      <c r="D181" s="57">
        <v>1</v>
      </c>
      <c r="E181" s="61">
        <v>100</v>
      </c>
      <c r="F181" s="57">
        <v>1</v>
      </c>
      <c r="G181" s="61" t="s">
        <v>197</v>
      </c>
      <c r="H181" s="57">
        <v>1</v>
      </c>
      <c r="I181" s="61">
        <v>100</v>
      </c>
      <c r="J181" s="57">
        <v>1</v>
      </c>
      <c r="K181" s="61">
        <v>100</v>
      </c>
      <c r="L181" s="57">
        <v>1</v>
      </c>
      <c r="M181" s="61">
        <v>100</v>
      </c>
      <c r="N181" s="57">
        <v>1</v>
      </c>
      <c r="O181" s="91">
        <v>100</v>
      </c>
    </row>
    <row r="182" spans="1:15" ht="12.75">
      <c r="A182" s="98" t="s">
        <v>156</v>
      </c>
      <c r="B182" s="60">
        <v>1</v>
      </c>
      <c r="C182" s="62">
        <v>0</v>
      </c>
      <c r="D182" s="60">
        <v>1</v>
      </c>
      <c r="E182" s="62" t="s">
        <v>197</v>
      </c>
      <c r="F182" s="60">
        <v>1</v>
      </c>
      <c r="G182" s="62" t="s">
        <v>197</v>
      </c>
      <c r="H182" s="60">
        <v>1</v>
      </c>
      <c r="I182" s="62">
        <v>100</v>
      </c>
      <c r="J182" s="60">
        <v>1</v>
      </c>
      <c r="K182" s="62">
        <v>100</v>
      </c>
      <c r="L182" s="60">
        <v>1</v>
      </c>
      <c r="M182" s="62">
        <v>100</v>
      </c>
      <c r="N182" s="60">
        <v>1</v>
      </c>
      <c r="O182" s="92">
        <v>100</v>
      </c>
    </row>
    <row r="184" spans="1:3" ht="12.75">
      <c r="A184" s="25"/>
      <c r="B184" s="26" t="s">
        <v>35</v>
      </c>
      <c r="C184" s="26" t="s">
        <v>36</v>
      </c>
    </row>
    <row r="185" spans="1:3" ht="51">
      <c r="A185" s="112" t="s">
        <v>157</v>
      </c>
      <c r="B185" s="93" t="s">
        <v>172</v>
      </c>
      <c r="C185" s="94"/>
    </row>
    <row r="187" spans="1:15" ht="12.75">
      <c r="A187" s="171" t="s">
        <v>147</v>
      </c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</row>
    <row r="188" spans="1:15" ht="12.75">
      <c r="A188" s="24" t="s">
        <v>2</v>
      </c>
      <c r="B188" s="212">
        <v>2000</v>
      </c>
      <c r="C188" s="213"/>
      <c r="D188" s="212">
        <v>2001</v>
      </c>
      <c r="E188" s="213"/>
      <c r="F188" s="212">
        <v>2002</v>
      </c>
      <c r="G188" s="213"/>
      <c r="H188" s="212">
        <v>2003</v>
      </c>
      <c r="I188" s="213"/>
      <c r="J188" s="212">
        <v>2004</v>
      </c>
      <c r="K188" s="213"/>
      <c r="L188" s="212">
        <v>2005</v>
      </c>
      <c r="M188" s="213"/>
      <c r="N188" s="212">
        <v>2006</v>
      </c>
      <c r="O188" s="213"/>
    </row>
    <row r="189" spans="1:15" ht="12.75">
      <c r="A189" s="24" t="s">
        <v>158</v>
      </c>
      <c r="B189" s="23" t="s">
        <v>108</v>
      </c>
      <c r="C189" s="23" t="s">
        <v>109</v>
      </c>
      <c r="D189" s="23" t="s">
        <v>108</v>
      </c>
      <c r="E189" s="23" t="s">
        <v>109</v>
      </c>
      <c r="F189" s="23" t="s">
        <v>108</v>
      </c>
      <c r="G189" s="23" t="s">
        <v>109</v>
      </c>
      <c r="H189" s="23" t="s">
        <v>108</v>
      </c>
      <c r="I189" s="23" t="s">
        <v>109</v>
      </c>
      <c r="J189" s="23" t="s">
        <v>108</v>
      </c>
      <c r="K189" s="23" t="s">
        <v>109</v>
      </c>
      <c r="L189" s="23" t="s">
        <v>108</v>
      </c>
      <c r="M189" s="23" t="s">
        <v>109</v>
      </c>
      <c r="N189" s="23" t="s">
        <v>108</v>
      </c>
      <c r="O189" s="23" t="s">
        <v>109</v>
      </c>
    </row>
    <row r="190" spans="1:15" ht="12.75">
      <c r="A190" s="97" t="s">
        <v>159</v>
      </c>
      <c r="B190" s="146"/>
      <c r="C190" s="146" t="s">
        <v>172</v>
      </c>
      <c r="D190" s="146" t="s">
        <v>172</v>
      </c>
      <c r="E190" s="146"/>
      <c r="F190" s="146" t="s">
        <v>172</v>
      </c>
      <c r="G190" s="146"/>
      <c r="H190" s="146" t="s">
        <v>172</v>
      </c>
      <c r="I190" s="146"/>
      <c r="J190" s="146" t="s">
        <v>172</v>
      </c>
      <c r="K190" s="146"/>
      <c r="L190" s="146" t="s">
        <v>172</v>
      </c>
      <c r="M190" s="146"/>
      <c r="N190" s="146" t="s">
        <v>172</v>
      </c>
      <c r="O190" s="71"/>
    </row>
    <row r="191" spans="1:15" ht="12.75">
      <c r="A191" s="99" t="s">
        <v>155</v>
      </c>
      <c r="B191" s="147"/>
      <c r="C191" s="147" t="s">
        <v>172</v>
      </c>
      <c r="D191" s="147"/>
      <c r="E191" s="147" t="s">
        <v>172</v>
      </c>
      <c r="F191" s="147"/>
      <c r="G191" s="147" t="s">
        <v>172</v>
      </c>
      <c r="H191" s="147"/>
      <c r="I191" s="147" t="s">
        <v>172</v>
      </c>
      <c r="J191" s="147" t="s">
        <v>172</v>
      </c>
      <c r="K191" s="147"/>
      <c r="L191" s="147" t="s">
        <v>172</v>
      </c>
      <c r="M191" s="147"/>
      <c r="N191" s="147" t="s">
        <v>172</v>
      </c>
      <c r="O191" s="95"/>
    </row>
    <row r="192" spans="1:15" ht="12.75">
      <c r="A192" s="99" t="s">
        <v>160</v>
      </c>
      <c r="B192" s="147"/>
      <c r="C192" s="147" t="s">
        <v>172</v>
      </c>
      <c r="D192" s="147" t="s">
        <v>172</v>
      </c>
      <c r="E192" s="147"/>
      <c r="F192" s="147" t="s">
        <v>172</v>
      </c>
      <c r="G192" s="147"/>
      <c r="H192" s="147" t="s">
        <v>172</v>
      </c>
      <c r="I192" s="147"/>
      <c r="J192" s="147" t="s">
        <v>172</v>
      </c>
      <c r="K192" s="147"/>
      <c r="L192" s="147" t="s">
        <v>172</v>
      </c>
      <c r="M192" s="147"/>
      <c r="N192" s="147" t="s">
        <v>172</v>
      </c>
      <c r="O192" s="95"/>
    </row>
    <row r="193" spans="1:15" ht="12.75">
      <c r="A193" s="99" t="s">
        <v>161</v>
      </c>
      <c r="B193" s="147"/>
      <c r="C193" s="147" t="s">
        <v>172</v>
      </c>
      <c r="D193" s="147"/>
      <c r="E193" s="147" t="s">
        <v>172</v>
      </c>
      <c r="F193" s="147"/>
      <c r="G193" s="147" t="s">
        <v>172</v>
      </c>
      <c r="H193" s="147" t="s">
        <v>172</v>
      </c>
      <c r="I193" s="147"/>
      <c r="J193" s="147" t="s">
        <v>172</v>
      </c>
      <c r="K193" s="147"/>
      <c r="L193" s="147" t="s">
        <v>172</v>
      </c>
      <c r="M193" s="147"/>
      <c r="N193" s="147" t="s">
        <v>172</v>
      </c>
      <c r="O193" s="95"/>
    </row>
    <row r="194" spans="1:15" ht="12.75">
      <c r="A194" s="99" t="s">
        <v>162</v>
      </c>
      <c r="B194" s="147"/>
      <c r="C194" s="147" t="s">
        <v>172</v>
      </c>
      <c r="D194" s="147"/>
      <c r="E194" s="147" t="s">
        <v>172</v>
      </c>
      <c r="F194" s="147"/>
      <c r="G194" s="147" t="s">
        <v>172</v>
      </c>
      <c r="H194" s="147"/>
      <c r="I194" s="147" t="s">
        <v>172</v>
      </c>
      <c r="J194" s="147" t="s">
        <v>172</v>
      </c>
      <c r="K194" s="147"/>
      <c r="L194" s="147" t="s">
        <v>172</v>
      </c>
      <c r="M194" s="147"/>
      <c r="N194" s="147" t="s">
        <v>172</v>
      </c>
      <c r="O194" s="95"/>
    </row>
    <row r="195" spans="1:15" ht="12.75">
      <c r="A195" s="144" t="s">
        <v>163</v>
      </c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5"/>
    </row>
    <row r="196" spans="1:15" ht="12.75">
      <c r="A196" s="144" t="s">
        <v>201</v>
      </c>
      <c r="B196" s="148"/>
      <c r="C196" s="148" t="s">
        <v>172</v>
      </c>
      <c r="D196" s="148" t="s">
        <v>172</v>
      </c>
      <c r="E196" s="148"/>
      <c r="F196" s="148" t="s">
        <v>172</v>
      </c>
      <c r="G196" s="148"/>
      <c r="H196" s="148" t="s">
        <v>172</v>
      </c>
      <c r="I196" s="148"/>
      <c r="J196" s="148" t="s">
        <v>172</v>
      </c>
      <c r="K196" s="148"/>
      <c r="L196" s="148" t="s">
        <v>172</v>
      </c>
      <c r="M196" s="148"/>
      <c r="N196" s="148" t="s">
        <v>172</v>
      </c>
      <c r="O196" s="145"/>
    </row>
    <row r="197" spans="1:15" ht="12.75">
      <c r="A197" s="144" t="s">
        <v>202</v>
      </c>
      <c r="B197" s="148"/>
      <c r="C197" s="148" t="s">
        <v>172</v>
      </c>
      <c r="D197" s="148" t="s">
        <v>172</v>
      </c>
      <c r="E197" s="148"/>
      <c r="F197" s="148" t="s">
        <v>172</v>
      </c>
      <c r="G197" s="148"/>
      <c r="H197" s="148" t="s">
        <v>172</v>
      </c>
      <c r="I197" s="148"/>
      <c r="J197" s="148" t="s">
        <v>172</v>
      </c>
      <c r="K197" s="148"/>
      <c r="L197" s="148" t="s">
        <v>172</v>
      </c>
      <c r="M197" s="148"/>
      <c r="N197" s="148" t="s">
        <v>172</v>
      </c>
      <c r="O197" s="145"/>
    </row>
    <row r="198" spans="1:15" ht="12.75">
      <c r="A198" s="144" t="s">
        <v>203</v>
      </c>
      <c r="B198" s="148"/>
      <c r="C198" s="148" t="s">
        <v>172</v>
      </c>
      <c r="D198" s="148" t="s">
        <v>172</v>
      </c>
      <c r="E198" s="148"/>
      <c r="F198" s="148" t="s">
        <v>172</v>
      </c>
      <c r="G198" s="148"/>
      <c r="H198" s="148" t="s">
        <v>172</v>
      </c>
      <c r="I198" s="148"/>
      <c r="J198" s="148" t="s">
        <v>172</v>
      </c>
      <c r="K198" s="148"/>
      <c r="L198" s="148" t="s">
        <v>172</v>
      </c>
      <c r="M198" s="148"/>
      <c r="N198" s="148" t="s">
        <v>172</v>
      </c>
      <c r="O198" s="145"/>
    </row>
    <row r="199" spans="1:15" ht="12.75">
      <c r="A199" s="144" t="s">
        <v>204</v>
      </c>
      <c r="B199" s="148"/>
      <c r="C199" s="148" t="s">
        <v>172</v>
      </c>
      <c r="D199" s="148"/>
      <c r="E199" s="148" t="s">
        <v>172</v>
      </c>
      <c r="F199" s="148"/>
      <c r="G199" s="148" t="s">
        <v>172</v>
      </c>
      <c r="H199" s="148"/>
      <c r="I199" s="148"/>
      <c r="J199" s="148" t="s">
        <v>172</v>
      </c>
      <c r="K199" s="148"/>
      <c r="L199" s="148" t="s">
        <v>172</v>
      </c>
      <c r="M199" s="148"/>
      <c r="N199" s="148" t="s">
        <v>172</v>
      </c>
      <c r="O199" s="145"/>
    </row>
    <row r="200" spans="1:15" ht="12.75">
      <c r="A200" s="144" t="s">
        <v>205</v>
      </c>
      <c r="B200" s="148"/>
      <c r="C200" s="148" t="s">
        <v>172</v>
      </c>
      <c r="D200" s="148"/>
      <c r="E200" s="148" t="s">
        <v>172</v>
      </c>
      <c r="F200" s="148"/>
      <c r="G200" s="148" t="s">
        <v>172</v>
      </c>
      <c r="H200" s="148"/>
      <c r="I200" s="148"/>
      <c r="J200" s="148" t="s">
        <v>172</v>
      </c>
      <c r="K200" s="148"/>
      <c r="L200" s="148" t="s">
        <v>172</v>
      </c>
      <c r="M200" s="148"/>
      <c r="N200" s="148" t="s">
        <v>172</v>
      </c>
      <c r="O200" s="145"/>
    </row>
    <row r="201" spans="1:15" ht="12.75">
      <c r="A201" s="144" t="s">
        <v>206</v>
      </c>
      <c r="B201" s="148"/>
      <c r="C201" s="148" t="s">
        <v>172</v>
      </c>
      <c r="D201" s="148"/>
      <c r="E201" s="148" t="s">
        <v>172</v>
      </c>
      <c r="F201" s="148"/>
      <c r="G201" s="148" t="s">
        <v>172</v>
      </c>
      <c r="H201" s="148"/>
      <c r="I201" s="148" t="s">
        <v>172</v>
      </c>
      <c r="J201" s="148" t="s">
        <v>172</v>
      </c>
      <c r="K201" s="148"/>
      <c r="L201" s="148" t="s">
        <v>172</v>
      </c>
      <c r="M201" s="148"/>
      <c r="N201" s="148" t="s">
        <v>172</v>
      </c>
      <c r="O201" s="145"/>
    </row>
    <row r="202" spans="1:15" ht="12.75">
      <c r="A202" s="144" t="s">
        <v>207</v>
      </c>
      <c r="B202" s="148"/>
      <c r="C202" s="148" t="s">
        <v>172</v>
      </c>
      <c r="D202" s="148"/>
      <c r="E202" s="148" t="s">
        <v>172</v>
      </c>
      <c r="F202" s="148"/>
      <c r="G202" s="148" t="s">
        <v>172</v>
      </c>
      <c r="H202" s="148"/>
      <c r="I202" s="148" t="s">
        <v>172</v>
      </c>
      <c r="J202" s="148" t="s">
        <v>172</v>
      </c>
      <c r="K202" s="148"/>
      <c r="L202" s="148" t="s">
        <v>172</v>
      </c>
      <c r="M202" s="148"/>
      <c r="N202" s="148" t="s">
        <v>172</v>
      </c>
      <c r="O202" s="145"/>
    </row>
    <row r="203" spans="1:15" ht="12.75">
      <c r="A203" s="144" t="s">
        <v>208</v>
      </c>
      <c r="B203" s="148"/>
      <c r="C203" s="148" t="s">
        <v>172</v>
      </c>
      <c r="D203" s="148"/>
      <c r="E203" s="148" t="s">
        <v>172</v>
      </c>
      <c r="F203" s="148"/>
      <c r="G203" s="148" t="s">
        <v>172</v>
      </c>
      <c r="H203" s="148"/>
      <c r="I203" s="148" t="s">
        <v>172</v>
      </c>
      <c r="J203" s="148" t="s">
        <v>172</v>
      </c>
      <c r="K203" s="148"/>
      <c r="L203" s="148" t="s">
        <v>172</v>
      </c>
      <c r="M203" s="148"/>
      <c r="N203" s="148" t="s">
        <v>172</v>
      </c>
      <c r="O203" s="145"/>
    </row>
    <row r="204" spans="1:15" ht="12.75">
      <c r="A204" s="144" t="s">
        <v>209</v>
      </c>
      <c r="B204" s="148"/>
      <c r="C204" s="148" t="s">
        <v>172</v>
      </c>
      <c r="D204" s="148"/>
      <c r="E204" s="148" t="s">
        <v>172</v>
      </c>
      <c r="F204" s="148"/>
      <c r="G204" s="148" t="s">
        <v>172</v>
      </c>
      <c r="H204" s="148" t="s">
        <v>172</v>
      </c>
      <c r="I204" s="148"/>
      <c r="J204" s="148" t="s">
        <v>172</v>
      </c>
      <c r="K204" s="148"/>
      <c r="L204" s="148" t="s">
        <v>172</v>
      </c>
      <c r="M204" s="148"/>
      <c r="N204" s="148" t="s">
        <v>172</v>
      </c>
      <c r="O204" s="145"/>
    </row>
    <row r="205" spans="1:15" ht="12.75">
      <c r="A205" s="144" t="s">
        <v>210</v>
      </c>
      <c r="B205" s="148"/>
      <c r="C205" s="148" t="s">
        <v>172</v>
      </c>
      <c r="D205" s="148"/>
      <c r="E205" s="148" t="s">
        <v>172</v>
      </c>
      <c r="F205" s="148"/>
      <c r="G205" s="148" t="s">
        <v>172</v>
      </c>
      <c r="H205" s="148"/>
      <c r="I205" s="148" t="s">
        <v>172</v>
      </c>
      <c r="J205" s="148" t="s">
        <v>172</v>
      </c>
      <c r="K205" s="148"/>
      <c r="L205" s="148" t="s">
        <v>172</v>
      </c>
      <c r="M205" s="148"/>
      <c r="N205" s="148" t="s">
        <v>172</v>
      </c>
      <c r="O205" s="145"/>
    </row>
    <row r="206" spans="1:15" ht="12.75">
      <c r="A206" s="144" t="s">
        <v>211</v>
      </c>
      <c r="B206" s="148"/>
      <c r="C206" s="148" t="s">
        <v>172</v>
      </c>
      <c r="D206" s="148"/>
      <c r="E206" s="148" t="s">
        <v>172</v>
      </c>
      <c r="F206" s="148"/>
      <c r="G206" s="148" t="s">
        <v>172</v>
      </c>
      <c r="H206" s="148"/>
      <c r="I206" s="148" t="s">
        <v>172</v>
      </c>
      <c r="J206" s="148"/>
      <c r="K206" s="148" t="s">
        <v>172</v>
      </c>
      <c r="L206" s="148"/>
      <c r="M206" s="148" t="s">
        <v>172</v>
      </c>
      <c r="N206" s="148" t="s">
        <v>172</v>
      </c>
      <c r="O206" s="145"/>
    </row>
    <row r="207" spans="1:15" ht="13.5" customHeight="1">
      <c r="A207" s="144" t="s">
        <v>212</v>
      </c>
      <c r="B207" s="148"/>
      <c r="C207" s="148"/>
      <c r="D207" s="148"/>
      <c r="E207" s="148"/>
      <c r="F207" s="148"/>
      <c r="G207" s="148"/>
      <c r="H207" s="148"/>
      <c r="I207" s="148"/>
      <c r="J207" s="148" t="s">
        <v>172</v>
      </c>
      <c r="K207" s="148"/>
      <c r="L207" s="148" t="s">
        <v>172</v>
      </c>
      <c r="M207" s="148"/>
      <c r="N207" s="148" t="s">
        <v>172</v>
      </c>
      <c r="O207" s="145"/>
    </row>
    <row r="208" spans="1:15" ht="15" customHeight="1">
      <c r="A208" s="144" t="s">
        <v>213</v>
      </c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5"/>
    </row>
    <row r="209" spans="1:15" ht="12.75">
      <c r="A209" s="144" t="s">
        <v>214</v>
      </c>
      <c r="B209" s="148"/>
      <c r="C209" s="148"/>
      <c r="D209" s="148"/>
      <c r="E209" s="148"/>
      <c r="F209" s="148"/>
      <c r="G209" s="148"/>
      <c r="H209" s="148"/>
      <c r="I209" s="148"/>
      <c r="J209" s="148" t="s">
        <v>172</v>
      </c>
      <c r="K209" s="148"/>
      <c r="L209" s="148" t="s">
        <v>172</v>
      </c>
      <c r="M209" s="148"/>
      <c r="N209" s="148" t="s">
        <v>172</v>
      </c>
      <c r="O209" s="145"/>
    </row>
    <row r="210" spans="1:15" ht="12.75">
      <c r="A210" s="144" t="s">
        <v>215</v>
      </c>
      <c r="B210" s="148"/>
      <c r="C210" s="148"/>
      <c r="D210" s="148"/>
      <c r="E210" s="148"/>
      <c r="F210" s="148"/>
      <c r="G210" s="148"/>
      <c r="H210" s="148"/>
      <c r="I210" s="148"/>
      <c r="J210" s="148"/>
      <c r="K210" s="148" t="s">
        <v>172</v>
      </c>
      <c r="L210" s="148"/>
      <c r="M210" s="148" t="s">
        <v>172</v>
      </c>
      <c r="N210" s="148"/>
      <c r="O210" s="154" t="s">
        <v>172</v>
      </c>
    </row>
    <row r="211" spans="1:15" ht="12.75">
      <c r="A211" s="144" t="s">
        <v>216</v>
      </c>
      <c r="B211" s="148"/>
      <c r="C211" s="148"/>
      <c r="D211" s="148"/>
      <c r="E211" s="148"/>
      <c r="F211" s="148"/>
      <c r="G211" s="148"/>
      <c r="H211" s="148"/>
      <c r="I211" s="148"/>
      <c r="J211" s="148"/>
      <c r="K211" s="148" t="s">
        <v>172</v>
      </c>
      <c r="L211" s="148"/>
      <c r="M211" s="148" t="s">
        <v>172</v>
      </c>
      <c r="N211" s="148"/>
      <c r="O211" s="154" t="s">
        <v>172</v>
      </c>
    </row>
    <row r="212" spans="1:15" ht="12.75">
      <c r="A212" s="98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3"/>
    </row>
    <row r="214" spans="2:3" ht="12.75">
      <c r="B214" s="23" t="s">
        <v>35</v>
      </c>
      <c r="C214" s="23" t="s">
        <v>36</v>
      </c>
    </row>
    <row r="215" spans="1:3" ht="25.5">
      <c r="A215" s="97" t="s">
        <v>164</v>
      </c>
      <c r="B215" s="146" t="s">
        <v>172</v>
      </c>
      <c r="C215" s="71"/>
    </row>
    <row r="216" spans="1:3" ht="25.5">
      <c r="A216" s="99" t="s">
        <v>165</v>
      </c>
      <c r="B216" s="147" t="s">
        <v>172</v>
      </c>
      <c r="C216" s="95"/>
    </row>
    <row r="217" spans="1:3" ht="25.5">
      <c r="A217" s="98" t="s">
        <v>166</v>
      </c>
      <c r="B217" s="155" t="s">
        <v>172</v>
      </c>
      <c r="C217" s="73"/>
    </row>
    <row r="218" ht="12.75">
      <c r="A218" t="s">
        <v>37</v>
      </c>
    </row>
  </sheetData>
  <mergeCells count="124">
    <mergeCell ref="P21:V21"/>
    <mergeCell ref="A36:L36"/>
    <mergeCell ref="A37:L37"/>
    <mergeCell ref="A33:L33"/>
    <mergeCell ref="M31:N31"/>
    <mergeCell ref="O31:O32"/>
    <mergeCell ref="A34:L34"/>
    <mergeCell ref="A35:L35"/>
    <mergeCell ref="A20:A22"/>
    <mergeCell ref="B21:H21"/>
    <mergeCell ref="A38:L38"/>
    <mergeCell ref="A31:L31"/>
    <mergeCell ref="A32:L32"/>
    <mergeCell ref="L169:M169"/>
    <mergeCell ref="H169:I169"/>
    <mergeCell ref="J169:K169"/>
    <mergeCell ref="B152:G152"/>
    <mergeCell ref="B169:C169"/>
    <mergeCell ref="D169:E169"/>
    <mergeCell ref="F169:G169"/>
    <mergeCell ref="J188:K188"/>
    <mergeCell ref="L188:M188"/>
    <mergeCell ref="N188:O188"/>
    <mergeCell ref="B188:C188"/>
    <mergeCell ref="D188:E188"/>
    <mergeCell ref="F188:G188"/>
    <mergeCell ref="H188:I188"/>
    <mergeCell ref="J173:K173"/>
    <mergeCell ref="L173:M173"/>
    <mergeCell ref="N173:O173"/>
    <mergeCell ref="A172:O172"/>
    <mergeCell ref="B173:C173"/>
    <mergeCell ref="D173:E173"/>
    <mergeCell ref="F173:G173"/>
    <mergeCell ref="H173:I173"/>
    <mergeCell ref="T152:Y152"/>
    <mergeCell ref="H152:M152"/>
    <mergeCell ref="N142:S142"/>
    <mergeCell ref="H142:M142"/>
    <mergeCell ref="N152:S152"/>
    <mergeCell ref="A168:O168"/>
    <mergeCell ref="N169:O169"/>
    <mergeCell ref="H126:I126"/>
    <mergeCell ref="J126:K126"/>
    <mergeCell ref="A135:I135"/>
    <mergeCell ref="B142:G142"/>
    <mergeCell ref="A134:I134"/>
    <mergeCell ref="F126:G126"/>
    <mergeCell ref="L126:M126"/>
    <mergeCell ref="N126:O126"/>
    <mergeCell ref="N48:P48"/>
    <mergeCell ref="K48:M48"/>
    <mergeCell ref="L116:M116"/>
    <mergeCell ref="N116:O116"/>
    <mergeCell ref="J116:K116"/>
    <mergeCell ref="K59:M59"/>
    <mergeCell ref="J71:K71"/>
    <mergeCell ref="B48:D48"/>
    <mergeCell ref="E48:G48"/>
    <mergeCell ref="H48:J48"/>
    <mergeCell ref="A125:O125"/>
    <mergeCell ref="F116:G116"/>
    <mergeCell ref="H116:I116"/>
    <mergeCell ref="B59:D59"/>
    <mergeCell ref="E59:G59"/>
    <mergeCell ref="H59:J59"/>
    <mergeCell ref="A83:D83"/>
    <mergeCell ref="A126:A127"/>
    <mergeCell ref="B126:C126"/>
    <mergeCell ref="D126:E126"/>
    <mergeCell ref="D89:E89"/>
    <mergeCell ref="A116:A117"/>
    <mergeCell ref="B116:C116"/>
    <mergeCell ref="D116:E116"/>
    <mergeCell ref="T59:V59"/>
    <mergeCell ref="Q41:S41"/>
    <mergeCell ref="N89:O89"/>
    <mergeCell ref="N59:P59"/>
    <mergeCell ref="Q59:S59"/>
    <mergeCell ref="N71:O71"/>
    <mergeCell ref="A70:O70"/>
    <mergeCell ref="B71:C71"/>
    <mergeCell ref="D71:E71"/>
    <mergeCell ref="H71:I71"/>
    <mergeCell ref="A152:A154"/>
    <mergeCell ref="T41:V41"/>
    <mergeCell ref="A98:H98"/>
    <mergeCell ref="A115:O115"/>
    <mergeCell ref="Q48:S48"/>
    <mergeCell ref="T48:V48"/>
    <mergeCell ref="E41:G41"/>
    <mergeCell ref="H41:J41"/>
    <mergeCell ref="K41:M41"/>
    <mergeCell ref="N41:P41"/>
    <mergeCell ref="I21:O21"/>
    <mergeCell ref="A187:O187"/>
    <mergeCell ref="A41:A42"/>
    <mergeCell ref="A141:S141"/>
    <mergeCell ref="A142:A144"/>
    <mergeCell ref="A173:A174"/>
    <mergeCell ref="A88:O88"/>
    <mergeCell ref="A89:A90"/>
    <mergeCell ref="B89:C89"/>
    <mergeCell ref="B41:D41"/>
    <mergeCell ref="B2:U2"/>
    <mergeCell ref="B20:V20"/>
    <mergeCell ref="P9:V9"/>
    <mergeCell ref="D5:H5"/>
    <mergeCell ref="I5:U5"/>
    <mergeCell ref="P15:V15"/>
    <mergeCell ref="B9:H9"/>
    <mergeCell ref="I9:O9"/>
    <mergeCell ref="B15:H15"/>
    <mergeCell ref="I15:O15"/>
    <mergeCell ref="F71:G71"/>
    <mergeCell ref="L71:M71"/>
    <mergeCell ref="F89:G89"/>
    <mergeCell ref="H89:I89"/>
    <mergeCell ref="J89:K89"/>
    <mergeCell ref="L89:M89"/>
    <mergeCell ref="A86:F86"/>
    <mergeCell ref="A84:D84"/>
    <mergeCell ref="A71:A72"/>
    <mergeCell ref="A85:D85"/>
  </mergeCells>
  <dataValidations count="2">
    <dataValidation type="custom" allowBlank="1" showInputMessage="1" showErrorMessage="1" prompt="Marcar con una &quot;x&quot;" sqref="N39">
      <formula1>"""x"""</formula1>
    </dataValidation>
    <dataValidation allowBlank="1" showInputMessage="1" showErrorMessage="1" prompt="Marcar con una &quot;x&quot;" sqref="M38:M39"/>
  </dataValidations>
  <printOptions horizontalCentered="1" verticalCentered="1"/>
  <pageMargins left="0.75" right="0.75" top="1" bottom="1" header="0" footer="0"/>
  <pageSetup horizontalDpi="600" verticalDpi="600" orientation="landscape" scale="54" r:id="rId4"/>
  <rowBreaks count="4" manualBreakCount="4">
    <brk id="57" max="255" man="1"/>
    <brk id="97" max="255" man="1"/>
    <brk id="138" max="255" man="1"/>
    <brk id="16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jgc</dc:creator>
  <cp:keywords/>
  <dc:description/>
  <cp:lastModifiedBy>Edgar</cp:lastModifiedBy>
  <cp:lastPrinted>2006-06-26T15:37:15Z</cp:lastPrinted>
  <dcterms:created xsi:type="dcterms:W3CDTF">2005-12-19T17:23:20Z</dcterms:created>
  <dcterms:modified xsi:type="dcterms:W3CDTF">2006-07-25T17:46:07Z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